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 yWindow="255" windowWidth="13395" windowHeight="10470" tabRatio="822" activeTab="3"/>
  </bookViews>
  <sheets>
    <sheet name="Cert Part Pay" sheetId="1" r:id="rId1"/>
    <sheet name="CO Summary" sheetId="2" r:id="rId2"/>
    <sheet name="Sched Value" sheetId="3" r:id="rId3"/>
    <sheet name="CSMBE Report" sheetId="4" r:id="rId4"/>
  </sheets>
  <definedNames>
    <definedName name="_xlnm.Print_Area" localSheetId="0">'Cert Part Pay'!$A$1:$F$52</definedName>
    <definedName name="_xlnm.Print_Area" localSheetId="1">'CO Summary'!$A$1:$I$57</definedName>
    <definedName name="_xlnm.Print_Area" localSheetId="3">'CSMBE Report'!$A$1:$H$31</definedName>
    <definedName name="_xlnm.Print_Area" localSheetId="2">'Sched Value'!$A$1:$N$357</definedName>
    <definedName name="_xlnm.Print_Titles" localSheetId="2">'Sched Value'!$1:$10</definedName>
    <definedName name="Z_B166EF7C_5BCB_4BCF_A454_CAF17A511715_.wvu.PrintArea" localSheetId="0" hidden="1">'Cert Part Pay'!$A$1:$F$52</definedName>
    <definedName name="Z_B166EF7C_5BCB_4BCF_A454_CAF17A511715_.wvu.PrintArea" localSheetId="1" hidden="1">'CO Summary'!$A$1:$I$54</definedName>
    <definedName name="Z_B166EF7C_5BCB_4BCF_A454_CAF17A511715_.wvu.PrintArea" localSheetId="3" hidden="1">'CSMBE Report'!$A$1:$H$31</definedName>
    <definedName name="Z_B166EF7C_5BCB_4BCF_A454_CAF17A511715_.wvu.PrintArea" localSheetId="2" hidden="1">'Sched Value'!$A$1:$N$241</definedName>
    <definedName name="Z_B166EF7C_5BCB_4BCF_A454_CAF17A511715_.wvu.PrintTitles" localSheetId="2" hidden="1">'Sched Value'!$1:$10</definedName>
  </definedNames>
  <calcPr fullCalcOnLoad="1"/>
</workbook>
</file>

<file path=xl/sharedStrings.xml><?xml version="1.0" encoding="utf-8"?>
<sst xmlns="http://schemas.openxmlformats.org/spreadsheetml/2006/main" count="245" uniqueCount="175">
  <si>
    <t>Project Name:</t>
  </si>
  <si>
    <t>Date:</t>
  </si>
  <si>
    <t>Page:</t>
  </si>
  <si>
    <t>1 of 1 Pages</t>
  </si>
  <si>
    <t>Contractor:</t>
  </si>
  <si>
    <t>No. of Days Elapsed:</t>
  </si>
  <si>
    <t xml:space="preserve"> </t>
  </si>
  <si>
    <t>Notary Public:</t>
  </si>
  <si>
    <t>B</t>
  </si>
  <si>
    <t>F</t>
  </si>
  <si>
    <t>G</t>
  </si>
  <si>
    <t>H</t>
  </si>
  <si>
    <t>I</t>
  </si>
  <si>
    <t>TOTAL</t>
  </si>
  <si>
    <t>RETAINAGE</t>
  </si>
  <si>
    <t>A</t>
  </si>
  <si>
    <t>C</t>
  </si>
  <si>
    <t>D</t>
  </si>
  <si>
    <t>E</t>
  </si>
  <si>
    <t xml:space="preserve">WORK COMPLETED </t>
  </si>
  <si>
    <t>Masonry</t>
  </si>
  <si>
    <t>Additions</t>
  </si>
  <si>
    <t>Deductions</t>
  </si>
  <si>
    <t>Net Amount of Change Orders</t>
  </si>
  <si>
    <t>COMPLETED TO DATE</t>
  </si>
  <si>
    <t>MATERIALS STORED</t>
  </si>
  <si>
    <t>TOTAL COMPLETED &amp; STORED</t>
  </si>
  <si>
    <t>LESS PREVIOUS PAYMENTS</t>
  </si>
  <si>
    <t>AMOUNT THIS CERTIFICATE</t>
  </si>
  <si>
    <t>No. of Days</t>
  </si>
  <si>
    <t>LESS RETAINAGE</t>
  </si>
  <si>
    <t>Architect/Engineer</t>
  </si>
  <si>
    <t>Reviewed and recommended for payment by Owner's representative:</t>
  </si>
  <si>
    <t>(Calendar Days)</t>
  </si>
  <si>
    <t>Application No.:</t>
  </si>
  <si>
    <t>Payment Application No.:</t>
  </si>
  <si>
    <t>Construction</t>
  </si>
  <si>
    <t>Metals</t>
  </si>
  <si>
    <t>Furnishings</t>
  </si>
  <si>
    <r>
      <t>C</t>
    </r>
    <r>
      <rPr>
        <b/>
        <sz val="11"/>
        <color indexed="9"/>
        <rFont val="Book Antiqua"/>
        <family val="1"/>
      </rPr>
      <t>HANGE</t>
    </r>
    <r>
      <rPr>
        <b/>
        <sz val="12"/>
        <color indexed="9"/>
        <rFont val="Book Antiqua"/>
        <family val="1"/>
      </rPr>
      <t xml:space="preserve"> O</t>
    </r>
    <r>
      <rPr>
        <b/>
        <sz val="11"/>
        <color indexed="9"/>
        <rFont val="Book Antiqua"/>
        <family val="1"/>
      </rPr>
      <t>RDER</t>
    </r>
    <r>
      <rPr>
        <b/>
        <sz val="12"/>
        <color indexed="9"/>
        <rFont val="Book Antiqua"/>
        <family val="1"/>
      </rPr>
      <t xml:space="preserve"> S</t>
    </r>
    <r>
      <rPr>
        <b/>
        <sz val="11"/>
        <color indexed="9"/>
        <rFont val="Book Antiqua"/>
        <family val="1"/>
      </rPr>
      <t>UMMARY</t>
    </r>
  </si>
  <si>
    <t>Change Order No.</t>
  </si>
  <si>
    <t>Description</t>
  </si>
  <si>
    <t>Sub-Total</t>
  </si>
  <si>
    <t>Current Contract Progress Report</t>
  </si>
  <si>
    <r>
      <t>C</t>
    </r>
    <r>
      <rPr>
        <b/>
        <sz val="11"/>
        <color indexed="9"/>
        <rFont val="Book Antiqua"/>
        <family val="1"/>
      </rPr>
      <t>ERTIFICATE</t>
    </r>
    <r>
      <rPr>
        <b/>
        <sz val="12"/>
        <color indexed="9"/>
        <rFont val="Book Antiqua"/>
        <family val="1"/>
      </rPr>
      <t xml:space="preserve"> </t>
    </r>
    <r>
      <rPr>
        <b/>
        <sz val="11"/>
        <color indexed="9"/>
        <rFont val="Book Antiqua"/>
        <family val="1"/>
      </rPr>
      <t>OF</t>
    </r>
    <r>
      <rPr>
        <b/>
        <sz val="12"/>
        <color indexed="9"/>
        <rFont val="Book Antiqua"/>
        <family val="1"/>
      </rPr>
      <t xml:space="preserve"> P</t>
    </r>
    <r>
      <rPr>
        <b/>
        <sz val="11"/>
        <color indexed="9"/>
        <rFont val="Book Antiqua"/>
        <family val="1"/>
      </rPr>
      <t>ARTIAL</t>
    </r>
    <r>
      <rPr>
        <b/>
        <sz val="12"/>
        <color indexed="9"/>
        <rFont val="Book Antiqua"/>
        <family val="1"/>
      </rPr>
      <t xml:space="preserve"> P</t>
    </r>
    <r>
      <rPr>
        <b/>
        <sz val="11"/>
        <color indexed="9"/>
        <rFont val="Book Antiqua"/>
        <family val="1"/>
      </rPr>
      <t>AYMENT</t>
    </r>
  </si>
  <si>
    <t>Submittal to Office of Vendor Diversity</t>
  </si>
  <si>
    <t>Scope of Work</t>
  </si>
  <si>
    <t>Contract Accounting</t>
  </si>
  <si>
    <t>Exceptions</t>
  </si>
  <si>
    <t>Minimum 10%</t>
  </si>
  <si>
    <t xml:space="preserve">NTP Date: </t>
  </si>
  <si>
    <t>ORIGINAL CONTRACT (Sum / Days)</t>
  </si>
  <si>
    <t>Net Amount of CHANGE ORDERS</t>
  </si>
  <si>
    <t>From Previous Cert.</t>
  </si>
  <si>
    <t>From This Cert.</t>
  </si>
  <si>
    <t xml:space="preserve">C  </t>
  </si>
  <si>
    <t xml:space="preserve">H  </t>
  </si>
  <si>
    <t xml:space="preserve">D  </t>
  </si>
  <si>
    <t xml:space="preserve">E  </t>
  </si>
  <si>
    <t xml:space="preserve">F  </t>
  </si>
  <si>
    <t xml:space="preserve">G  </t>
  </si>
  <si>
    <t xml:space="preserve">I  </t>
  </si>
  <si>
    <t>COMPLETED TO DATE (Previous G)</t>
  </si>
  <si>
    <t xml:space="preserve">MATERIALS </t>
  </si>
  <si>
    <t>CURRENT CONTRACT (Sum / Days)</t>
  </si>
  <si>
    <t>BALANCE TO FINISH (Sum / Days)</t>
  </si>
  <si>
    <r>
      <t xml:space="preserve">CERTIFICATION BY CONTRACTOR: </t>
    </r>
    <r>
      <rPr>
        <sz val="10"/>
        <rFont val="Arial Narrow"/>
        <family val="2"/>
      </rPr>
      <t xml:space="preserve"> </t>
    </r>
    <r>
      <rPr>
        <sz val="9"/>
        <rFont val="Arial Narrow"/>
        <family val="2"/>
      </rPr>
      <t>According to the best of my knowledge and belief, I certify that all items and amounts shown on the face of this Application are correct, that all Work has been performed and material supplied  in full accordance with the terms and conditions of the Contract, and that all just and lawful bills against me and my Subcontractors for labor and equipment employed in the performance of this Contract have been paid in full in accordance with the terms and conditions.  I further certify that all Subcontractors providing service for the Work are  licensed according to the requirements of the State of Florida.</t>
    </r>
  </si>
  <si>
    <t>Reference Schedule of Values</t>
  </si>
  <si>
    <t>Change Orders Approved to Date</t>
  </si>
  <si>
    <r>
      <t>U</t>
    </r>
    <r>
      <rPr>
        <b/>
        <sz val="8"/>
        <rFont val="Book Antiqua"/>
        <family val="1"/>
      </rPr>
      <t xml:space="preserve">NIVERSITY OF </t>
    </r>
    <r>
      <rPr>
        <b/>
        <sz val="10"/>
        <rFont val="Book Antiqua"/>
        <family val="1"/>
      </rPr>
      <t>F</t>
    </r>
    <r>
      <rPr>
        <b/>
        <sz val="8"/>
        <rFont val="Book Antiqua"/>
        <family val="1"/>
      </rPr>
      <t>LORIDA</t>
    </r>
  </si>
  <si>
    <t>Current Cost / Budget Summaries</t>
  </si>
  <si>
    <t>Totals</t>
  </si>
  <si>
    <t>Original
Subcontract Amount</t>
  </si>
  <si>
    <t>Construction Manager:</t>
  </si>
  <si>
    <t>Pay Application No.:</t>
  </si>
  <si>
    <t>Unpaid Balance</t>
  </si>
  <si>
    <t xml:space="preserve">SUBMIT to: </t>
  </si>
  <si>
    <r>
      <t>S</t>
    </r>
    <r>
      <rPr>
        <sz val="9"/>
        <rFont val="Book Antiqua"/>
        <family val="1"/>
      </rPr>
      <t>MALL</t>
    </r>
    <r>
      <rPr>
        <sz val="10"/>
        <rFont val="Book Antiqua"/>
        <family val="1"/>
      </rPr>
      <t xml:space="preserve"> B</t>
    </r>
    <r>
      <rPr>
        <sz val="9"/>
        <rFont val="Book Antiqua"/>
        <family val="1"/>
      </rPr>
      <t xml:space="preserve">USINESS </t>
    </r>
    <r>
      <rPr>
        <sz val="10"/>
        <rFont val="Book Antiqua"/>
        <family val="1"/>
      </rPr>
      <t>&amp; V</t>
    </r>
    <r>
      <rPr>
        <sz val="9"/>
        <rFont val="Book Antiqua"/>
        <family val="1"/>
      </rPr>
      <t>ENDOR</t>
    </r>
    <r>
      <rPr>
        <sz val="10"/>
        <rFont val="Book Antiqua"/>
        <family val="1"/>
      </rPr>
      <t xml:space="preserve"> D</t>
    </r>
    <r>
      <rPr>
        <sz val="9"/>
        <rFont val="Book Antiqua"/>
        <family val="1"/>
      </rPr>
      <t>IVERSITY</t>
    </r>
    <r>
      <rPr>
        <sz val="10"/>
        <rFont val="Book Antiqua"/>
        <family val="1"/>
      </rPr>
      <t xml:space="preserve"> R</t>
    </r>
    <r>
      <rPr>
        <sz val="9"/>
        <rFont val="Book Antiqua"/>
        <family val="1"/>
      </rPr>
      <t>ELATIONS</t>
    </r>
  </si>
  <si>
    <r>
      <t>S</t>
    </r>
    <r>
      <rPr>
        <sz val="9"/>
        <rFont val="Arial"/>
        <family val="2"/>
      </rPr>
      <t xml:space="preserve">UPPLEMENT TO </t>
    </r>
    <r>
      <rPr>
        <sz val="10"/>
        <rFont val="Arial"/>
        <family val="2"/>
      </rPr>
      <t>C</t>
    </r>
    <r>
      <rPr>
        <sz val="9"/>
        <rFont val="Arial"/>
        <family val="2"/>
      </rPr>
      <t xml:space="preserve">ONTRACTOR’S </t>
    </r>
    <r>
      <rPr>
        <b/>
        <sz val="10"/>
        <rFont val="Arial"/>
        <family val="2"/>
      </rPr>
      <t>F</t>
    </r>
    <r>
      <rPr>
        <b/>
        <sz val="9"/>
        <rFont val="Arial"/>
        <family val="2"/>
      </rPr>
      <t>INAL</t>
    </r>
    <r>
      <rPr>
        <sz val="9"/>
        <rFont val="Arial"/>
        <family val="2"/>
      </rPr>
      <t xml:space="preserve"> </t>
    </r>
    <r>
      <rPr>
        <sz val="10"/>
        <rFont val="Arial"/>
        <family val="2"/>
      </rPr>
      <t>P</t>
    </r>
    <r>
      <rPr>
        <sz val="9"/>
        <rFont val="Arial"/>
        <family val="2"/>
      </rPr>
      <t>AYMENT</t>
    </r>
    <r>
      <rPr>
        <sz val="10"/>
        <rFont val="Arial"/>
        <family val="2"/>
      </rPr>
      <t xml:space="preserve"> R</t>
    </r>
    <r>
      <rPr>
        <sz val="9"/>
        <rFont val="Arial"/>
        <family val="2"/>
      </rPr>
      <t xml:space="preserve">EQUEST </t>
    </r>
  </si>
  <si>
    <r>
      <t>S</t>
    </r>
    <r>
      <rPr>
        <sz val="9"/>
        <rFont val="Arial"/>
        <family val="2"/>
      </rPr>
      <t xml:space="preserve">UPPLEMENT TO </t>
    </r>
    <r>
      <rPr>
        <sz val="10"/>
        <rFont val="Arial"/>
        <family val="2"/>
      </rPr>
      <t>C</t>
    </r>
    <r>
      <rPr>
        <sz val="9"/>
        <rFont val="Arial"/>
        <family val="2"/>
      </rPr>
      <t xml:space="preserve">ONTRACTOR’S </t>
    </r>
    <r>
      <rPr>
        <b/>
        <sz val="10"/>
        <rFont val="Arial"/>
        <family val="2"/>
      </rPr>
      <t>P</t>
    </r>
    <r>
      <rPr>
        <b/>
        <sz val="9"/>
        <rFont val="Arial"/>
        <family val="2"/>
      </rPr>
      <t>ARTIAL</t>
    </r>
    <r>
      <rPr>
        <b/>
        <sz val="10"/>
        <rFont val="Arial"/>
        <family val="2"/>
      </rPr>
      <t xml:space="preserve"> </t>
    </r>
    <r>
      <rPr>
        <sz val="10"/>
        <rFont val="Arial"/>
        <family val="2"/>
      </rPr>
      <t>P</t>
    </r>
    <r>
      <rPr>
        <sz val="9"/>
        <rFont val="Arial"/>
        <family val="2"/>
      </rPr>
      <t>AYMENT</t>
    </r>
    <r>
      <rPr>
        <sz val="10"/>
        <rFont val="Arial"/>
        <family val="2"/>
      </rPr>
      <t xml:space="preserve"> R</t>
    </r>
    <r>
      <rPr>
        <sz val="9"/>
        <rFont val="Arial"/>
        <family val="2"/>
      </rPr>
      <t xml:space="preserve">EQUEST </t>
    </r>
  </si>
  <si>
    <t xml:space="preserve">Faylene Welcome, Director
fwelcom@admin.ufl.edu
</t>
  </si>
  <si>
    <t xml:space="preserve">Small Business &amp; Vendor Diversity Relations
106 Elmore Hall / PO Box 115250  Gainesville, FL  32611-5250
</t>
  </si>
  <si>
    <t>P: (352) 392-1331  F: (352) 392-8837
www.sbvdr.admin.ufl.edu</t>
  </si>
  <si>
    <t>SCHEDULE OF VALUES</t>
  </si>
  <si>
    <t>UF Project Number:</t>
  </si>
  <si>
    <t>UF Project No:</t>
  </si>
  <si>
    <r>
      <t xml:space="preserve"> SCHEDULE OF CONTRACT VALUES</t>
    </r>
    <r>
      <rPr>
        <sz val="9"/>
        <color indexed="9"/>
        <rFont val="Book Antiqua"/>
        <family val="1"/>
      </rPr>
      <t xml:space="preserve"> </t>
    </r>
  </si>
  <si>
    <t>EXHIBIT C-04</t>
  </si>
  <si>
    <t>UF Project No. / Name:</t>
  </si>
  <si>
    <r>
      <t>Subscribed and sworn before me this ___ day of ______</t>
    </r>
    <r>
      <rPr>
        <sz val="10"/>
        <rFont val="Times New Roman"/>
        <family val="1"/>
      </rPr>
      <t>,</t>
    </r>
    <r>
      <rPr>
        <b/>
        <sz val="10"/>
        <rFont val="Times New Roman"/>
        <family val="1"/>
      </rPr>
      <t xml:space="preserve"> 20___.</t>
    </r>
  </si>
  <si>
    <r>
      <t xml:space="preserve">CERTIFICATION OF ARCHITECT/ENGINEER: </t>
    </r>
    <r>
      <rPr>
        <sz val="9"/>
        <rFont val="Arial Narrow"/>
        <family val="2"/>
      </rPr>
      <t>I certify that I have checked and verified this Progress Payment Application; that to the best of my knowledge and belief the above application is a true statement of the value of the Work performed and the materials suitably stored on the site; and that the Work and materials included in this Certificate has been formed and materials supplied in accordance with the requirements of the Construction Documents and this Contract, and I approve for payment the Contractor's certified amount noted above.</t>
    </r>
  </si>
  <si>
    <t>DESIGN SERVICES GUIDE</t>
  </si>
  <si>
    <t>Commissions Expires:</t>
  </si>
  <si>
    <r>
      <t xml:space="preserve">State of _______, County of </t>
    </r>
    <r>
      <rPr>
        <sz val="10"/>
        <rFont val="Times New Roman"/>
        <family val="1"/>
      </rPr>
      <t xml:space="preserve"> </t>
    </r>
    <r>
      <rPr>
        <b/>
        <sz val="10"/>
        <rFont val="Times New Roman"/>
        <family val="1"/>
      </rPr>
      <t>________</t>
    </r>
  </si>
  <si>
    <t>THIS FORM MUST EQUAL THE NUMBERS ON THE SCHEDULE OF CONTRACT VALUES.</t>
  </si>
  <si>
    <t>Woods &amp; Plastics</t>
  </si>
  <si>
    <t>Doors &amp; Windows</t>
  </si>
  <si>
    <t>Finishes</t>
  </si>
  <si>
    <t>Specialities</t>
  </si>
  <si>
    <t>Mechanical</t>
  </si>
  <si>
    <t>Address:</t>
  </si>
  <si>
    <t>DESIGN SERVICE GUIDE</t>
  </si>
  <si>
    <t>PLEASE ENTER DEDUCTIONS AS NEGATIVE AMOUNTS.</t>
  </si>
  <si>
    <t>Thermal &amp; Moisture Protect</t>
  </si>
  <si>
    <t>Bid Packages and Allowances</t>
  </si>
  <si>
    <t>Contract Change</t>
  </si>
  <si>
    <t>Amount from Previous Month Pay Application</t>
  </si>
  <si>
    <t>This Period</t>
  </si>
  <si>
    <t>Total Completed &amp; Stored to Date</t>
  </si>
  <si>
    <t>% Complete</t>
  </si>
  <si>
    <t>Balance to Finish</t>
  </si>
  <si>
    <t>Exceptions and Return of Retainage</t>
  </si>
  <si>
    <t>CO #1 COP# Amount</t>
  </si>
  <si>
    <t>This Period Presently Stored</t>
  </si>
  <si>
    <t xml:space="preserve">Subcontractor Total Contract Amount </t>
  </si>
  <si>
    <t>The Bid Packages and Allowances column is the working column to be used to record subcontractors, change orders, etc. during the construction phase.</t>
  </si>
  <si>
    <r>
      <t xml:space="preserve">Name of CSMBE Firm
</t>
    </r>
    <r>
      <rPr>
        <sz val="10"/>
        <rFont val="Arial Narrow"/>
        <family val="2"/>
      </rPr>
      <t>(Certified by the State of Florida’s  Office of Supplier Diversity)</t>
    </r>
  </si>
  <si>
    <t>*CSMBE - Certified Small and Minority Business Enterprises</t>
  </si>
  <si>
    <t>Trade Services or Supplies /
Materials Provided by CSMBE*</t>
  </si>
  <si>
    <t>Total amount paid
to CSMBE Firm</t>
  </si>
  <si>
    <t>Total Bid Award</t>
  </si>
  <si>
    <r>
      <t xml:space="preserve">ITEM NO.
</t>
    </r>
    <r>
      <rPr>
        <sz val="8"/>
        <rFont val="Arial Narrow"/>
        <family val="2"/>
      </rPr>
      <t>(GC's Cost Codes)</t>
    </r>
  </si>
  <si>
    <r>
      <rPr>
        <b/>
        <sz val="10"/>
        <color indexed="9"/>
        <rFont val="Book Antiqua"/>
        <family val="1"/>
      </rPr>
      <t>GENERAL CONTRACTOR’S</t>
    </r>
    <r>
      <rPr>
        <b/>
        <sz val="11"/>
        <color indexed="9"/>
        <rFont val="Book Antiqua"/>
        <family val="1"/>
      </rPr>
      <t xml:space="preserve"> SMALL AND M</t>
    </r>
    <r>
      <rPr>
        <b/>
        <sz val="10"/>
        <color indexed="9"/>
        <rFont val="Book Antiqua"/>
        <family val="1"/>
      </rPr>
      <t>INORITY</t>
    </r>
    <r>
      <rPr>
        <b/>
        <sz val="11"/>
        <color indexed="9"/>
        <rFont val="Book Antiqua"/>
        <family val="1"/>
      </rPr>
      <t xml:space="preserve"> B</t>
    </r>
    <r>
      <rPr>
        <b/>
        <sz val="10"/>
        <color indexed="9"/>
        <rFont val="Book Antiqua"/>
        <family val="1"/>
      </rPr>
      <t>USINESS</t>
    </r>
    <r>
      <rPr>
        <b/>
        <sz val="11"/>
        <color indexed="9"/>
        <rFont val="Book Antiqua"/>
        <family val="1"/>
      </rPr>
      <t xml:space="preserve"> E</t>
    </r>
    <r>
      <rPr>
        <b/>
        <sz val="10"/>
        <color indexed="9"/>
        <rFont val="Book Antiqua"/>
        <family val="1"/>
      </rPr>
      <t>NTERPRISE</t>
    </r>
    <r>
      <rPr>
        <b/>
        <sz val="11"/>
        <color indexed="9"/>
        <rFont val="Book Antiqua"/>
        <family val="1"/>
      </rPr>
      <t xml:space="preserve"> P</t>
    </r>
    <r>
      <rPr>
        <b/>
        <sz val="10"/>
        <color indexed="9"/>
        <rFont val="Book Antiqua"/>
        <family val="1"/>
      </rPr>
      <t>AYMENT</t>
    </r>
    <r>
      <rPr>
        <b/>
        <sz val="11"/>
        <color indexed="9"/>
        <rFont val="Book Antiqua"/>
        <family val="1"/>
      </rPr>
      <t xml:space="preserve"> S</t>
    </r>
    <r>
      <rPr>
        <b/>
        <sz val="10"/>
        <color indexed="9"/>
        <rFont val="Book Antiqua"/>
        <family val="1"/>
      </rPr>
      <t>TATUS</t>
    </r>
    <r>
      <rPr>
        <b/>
        <sz val="11"/>
        <color indexed="9"/>
        <rFont val="Book Antiqua"/>
        <family val="1"/>
      </rPr>
      <t xml:space="preserve"> R</t>
    </r>
    <r>
      <rPr>
        <b/>
        <sz val="10"/>
        <color indexed="9"/>
        <rFont val="Book Antiqua"/>
        <family val="1"/>
      </rPr>
      <t>EPORT</t>
    </r>
    <r>
      <rPr>
        <b/>
        <sz val="11"/>
        <color indexed="9"/>
        <rFont val="Book Antiqua"/>
        <family val="1"/>
      </rPr>
      <t xml:space="preserve"> F</t>
    </r>
    <r>
      <rPr>
        <b/>
        <sz val="10"/>
        <color indexed="9"/>
        <rFont val="Book Antiqua"/>
        <family val="1"/>
      </rPr>
      <t>ORM</t>
    </r>
  </si>
  <si>
    <r>
      <t>GENERAL C</t>
    </r>
    <r>
      <rPr>
        <sz val="10"/>
        <rFont val="Book Antiqua"/>
        <family val="1"/>
      </rPr>
      <t xml:space="preserve">ONTRACTOR </t>
    </r>
    <r>
      <rPr>
        <sz val="11"/>
        <rFont val="Book Antiqua"/>
        <family val="1"/>
      </rPr>
      <t>A</t>
    </r>
    <r>
      <rPr>
        <sz val="10"/>
        <rFont val="Book Antiqua"/>
        <family val="1"/>
      </rPr>
      <t xml:space="preserve">PPLICATION AND </t>
    </r>
    <r>
      <rPr>
        <sz val="11"/>
        <rFont val="Book Antiqua"/>
        <family val="1"/>
      </rPr>
      <t>C</t>
    </r>
    <r>
      <rPr>
        <sz val="10"/>
        <rFont val="Book Antiqua"/>
        <family val="1"/>
      </rPr>
      <t xml:space="preserve">ERTIFICATION OF </t>
    </r>
    <r>
      <rPr>
        <sz val="11"/>
        <rFont val="Book Antiqua"/>
        <family val="1"/>
      </rPr>
      <t>P</t>
    </r>
    <r>
      <rPr>
        <sz val="10"/>
        <rFont val="Book Antiqua"/>
        <family val="1"/>
      </rPr>
      <t xml:space="preserve">ARTIAL </t>
    </r>
    <r>
      <rPr>
        <sz val="11"/>
        <rFont val="Book Antiqua"/>
        <family val="1"/>
      </rPr>
      <t>P</t>
    </r>
    <r>
      <rPr>
        <sz val="10"/>
        <rFont val="Book Antiqua"/>
        <family val="1"/>
      </rPr>
      <t>AYMENT</t>
    </r>
  </si>
  <si>
    <r>
      <t>Required Documents for Pay Application</t>
    </r>
    <r>
      <rPr>
        <sz val="9"/>
        <rFont val="Arial"/>
        <family val="2"/>
      </rPr>
      <t xml:space="preserve"> (GC Initial)</t>
    </r>
    <r>
      <rPr>
        <b/>
        <sz val="9"/>
        <rFont val="Arial"/>
        <family val="2"/>
      </rPr>
      <t>:</t>
    </r>
  </si>
  <si>
    <t xml:space="preserve">* All change order / change directive numbers shall be used consecutively and only once.  </t>
  </si>
  <si>
    <t xml:space="preserve">  BID AWARD</t>
  </si>
  <si>
    <t>The Bid Award column is not to be changed after it is recorded.</t>
  </si>
  <si>
    <t>02105</t>
  </si>
  <si>
    <t>02280</t>
  </si>
  <si>
    <t>Termite Treatment (NIC)</t>
  </si>
  <si>
    <t>Conveying System (NIC)</t>
  </si>
  <si>
    <r>
      <t xml:space="preserve">DESCRIPTION OF WORK
</t>
    </r>
    <r>
      <rPr>
        <sz val="8"/>
        <rFont val="Arial"/>
        <family val="2"/>
      </rPr>
      <t>Trade Contractor Name &amp; Scope of Work</t>
    </r>
  </si>
  <si>
    <t xml:space="preserve">Structural Steel - </t>
  </si>
  <si>
    <t xml:space="preserve">Flooring - </t>
  </si>
  <si>
    <t xml:space="preserve">Carpet - </t>
  </si>
  <si>
    <t xml:space="preserve">Hard Tile - </t>
  </si>
  <si>
    <t xml:space="preserve">DryWall &amp; Metal Framing - </t>
  </si>
  <si>
    <t xml:space="preserve">HVAC - </t>
  </si>
  <si>
    <t>Telecomm, A/V, Security</t>
  </si>
  <si>
    <t>This reports covers Small, HUB Zone, Minority, Small Disadvantaged, Veteran, Service-Disable Veteran and Women-Owned Businesses.</t>
  </si>
  <si>
    <t>General Requirements &amp; Fees</t>
  </si>
  <si>
    <t xml:space="preserve">Sitework - </t>
  </si>
  <si>
    <t xml:space="preserve">Concrete - </t>
  </si>
  <si>
    <t>Masonry CMU/Brick -</t>
  </si>
  <si>
    <t>Metal Fabrication -</t>
  </si>
  <si>
    <t xml:space="preserve">Interior Architectural Woodwork - </t>
  </si>
  <si>
    <t xml:space="preserve">Rough Carpentry - </t>
  </si>
  <si>
    <t xml:space="preserve">Roofing System - </t>
  </si>
  <si>
    <t xml:space="preserve">Caulking - </t>
  </si>
  <si>
    <t xml:space="preserve">Windows/Storefront System - </t>
  </si>
  <si>
    <t>Doors &amp; Hardware -</t>
  </si>
  <si>
    <t xml:space="preserve">Door Installation - </t>
  </si>
  <si>
    <t xml:space="preserve">Painting - </t>
  </si>
  <si>
    <t>Acoustical Panel Ceiling -</t>
  </si>
  <si>
    <t xml:space="preserve">Resilient Flooring - </t>
  </si>
  <si>
    <t xml:space="preserve">Roof Area Framing - </t>
  </si>
  <si>
    <t xml:space="preserve">Plastic Toilet Partitions - </t>
  </si>
  <si>
    <t xml:space="preserve">Toilet &amp; Bathroom Accessories - </t>
  </si>
  <si>
    <t>Louvers &amp; Vents -</t>
  </si>
  <si>
    <t xml:space="preserve">Signage - </t>
  </si>
  <si>
    <t xml:space="preserve">Fire Extinguishers &amp; Cabinets - </t>
  </si>
  <si>
    <t xml:space="preserve">Flooring Grates &amp; Frames - </t>
  </si>
  <si>
    <t xml:space="preserve">Plumbing - </t>
  </si>
  <si>
    <t xml:space="preserve">Fire Protection - </t>
  </si>
  <si>
    <t xml:space="preserve">Electrical - </t>
  </si>
  <si>
    <t xml:space="preserve">Security - </t>
  </si>
  <si>
    <t xml:space="preserve">Telecommunications - </t>
  </si>
  <si>
    <t>Previous Pay Period Ending:</t>
  </si>
  <si>
    <t>This Pay Period Ending:</t>
  </si>
  <si>
    <r>
      <t>P</t>
    </r>
    <r>
      <rPr>
        <sz val="8"/>
        <rFont val="Book Antiqua"/>
        <family val="1"/>
      </rPr>
      <t xml:space="preserve">LANNING DESIGN AND </t>
    </r>
    <r>
      <rPr>
        <sz val="10"/>
        <rFont val="Book Antiqua"/>
        <family val="1"/>
      </rPr>
      <t>C</t>
    </r>
    <r>
      <rPr>
        <sz val="8"/>
        <rFont val="Book Antiqua"/>
        <family val="1"/>
      </rPr>
      <t>ONSTRUCTION</t>
    </r>
  </si>
  <si>
    <t>Purchase Order #</t>
  </si>
  <si>
    <t>PDC Project Manager  *verified receipt of required reports.</t>
  </si>
  <si>
    <t>PDC  Contract Administrator Approval</t>
  </si>
  <si>
    <t>PDC  Assistant Vice-President or Designee Approval</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</si>
</sst>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_);_(* \(#,##0.0\);_(* &quot;-&quot;??_);_(@_)"/>
    <numFmt numFmtId="173" formatCode="_(* #,##0_);_(* \(#,##0\);_(* &quot;-&quot;??_);_(@_)"/>
    <numFmt numFmtId="174" formatCode="_(* #,##0.000_);_(* \(#,##0.000\);_(* &quot;-&quot;??_);_(@_)"/>
    <numFmt numFmtId="175" formatCode="mmmm\ d\,\ yyyy"/>
    <numFmt numFmtId="176" formatCode="0_)"/>
    <numFmt numFmtId="177" formatCode="dd\-mmm\-yy_)"/>
    <numFmt numFmtId="178" formatCode="_(&quot;$&quot;* #,##0_);_(&quot;$&quot;* \(#,##0\);_(&quot;$&quot;* &quot;-&quot;??_);_(@_)"/>
    <numFmt numFmtId="179" formatCode="0.0%"/>
    <numFmt numFmtId="180" formatCode="&quot;Yes&quot;;&quot;Yes&quot;;&quot;No&quot;"/>
    <numFmt numFmtId="181" formatCode="&quot;True&quot;;&quot;True&quot;;&quot;False&quot;"/>
    <numFmt numFmtId="182" formatCode="&quot;On&quot;;&quot;On&quot;;&quot;Off&quot;"/>
    <numFmt numFmtId="183" formatCode="0.0"/>
    <numFmt numFmtId="184" formatCode="0.000"/>
    <numFmt numFmtId="185" formatCode="00.000"/>
    <numFmt numFmtId="186" formatCode="[$$-409]#,##0.00_);[Red]\([$$-409]#,##0.00\)"/>
    <numFmt numFmtId="187" formatCode="_(&quot;$&quot;* #,##0.0_);_(&quot;$&quot;* \(#,##0.0\);_(&quot;$&quot;* &quot;-&quot;??_);_(@_)"/>
    <numFmt numFmtId="188" formatCode="_(&quot;$&quot;* #,##0.000_);_(&quot;$&quot;* \(#,##0.000\);_(&quot;$&quot;* &quot;-&quot;??_);_(@_)"/>
    <numFmt numFmtId="189" formatCode="&quot;$&quot;\ #,##0.00"/>
    <numFmt numFmtId="190" formatCode="[$$-409]#,##0.00;[Red][$$-409]#,##0.00"/>
    <numFmt numFmtId="191" formatCode="0.00_);\(0.00\)"/>
    <numFmt numFmtId="192" formatCode="[$-F800]dddd\,\ mmmm\ dd\,\ yyyy"/>
    <numFmt numFmtId="193" formatCode="[$-409]dddd\,\ mmmm\ dd\,\ yyyy"/>
    <numFmt numFmtId="194" formatCode="[$-409]h:mm:ss\ AM/PM"/>
    <numFmt numFmtId="195" formatCode="[$-409]mmmm\ d\,\ yyyy;@"/>
    <numFmt numFmtId="196" formatCode="00000"/>
    <numFmt numFmtId="197" formatCode="&quot;$&quot;#,##0.00"/>
    <numFmt numFmtId="198" formatCode="00.0000"/>
    <numFmt numFmtId="199" formatCode="00.00000"/>
    <numFmt numFmtId="200" formatCode="00.00"/>
    <numFmt numFmtId="201" formatCode="00.0"/>
    <numFmt numFmtId="202" formatCode="00"/>
  </numFmts>
  <fonts count="74">
    <font>
      <sz val="10"/>
      <name val="Arial"/>
      <family val="0"/>
    </font>
    <font>
      <b/>
      <sz val="11"/>
      <color indexed="9"/>
      <name val="Book Antiqua"/>
      <family val="1"/>
    </font>
    <font>
      <sz val="10"/>
      <name val="Times New Roman"/>
      <family val="1"/>
    </font>
    <font>
      <sz val="10"/>
      <name val="Book Antiqua"/>
      <family val="1"/>
    </font>
    <font>
      <sz val="11"/>
      <name val="Book Antiqua"/>
      <family val="1"/>
    </font>
    <font>
      <b/>
      <sz val="12"/>
      <color indexed="9"/>
      <name val="Book Antiqua"/>
      <family val="1"/>
    </font>
    <font>
      <sz val="9"/>
      <color indexed="9"/>
      <name val="Book Antiqua"/>
      <family val="1"/>
    </font>
    <font>
      <b/>
      <sz val="10"/>
      <name val="Arial"/>
      <family val="2"/>
    </font>
    <font>
      <sz val="8"/>
      <name val="Arial Narrow"/>
      <family val="2"/>
    </font>
    <font>
      <sz val="10"/>
      <name val="Arial Narrow"/>
      <family val="2"/>
    </font>
    <font>
      <b/>
      <sz val="9"/>
      <name val="Arial Narrow"/>
      <family val="2"/>
    </font>
    <font>
      <sz val="9"/>
      <name val="Arial Narrow"/>
      <family val="2"/>
    </font>
    <font>
      <b/>
      <sz val="10"/>
      <name val="Arial Narrow"/>
      <family val="2"/>
    </font>
    <font>
      <b/>
      <sz val="10"/>
      <name val="Times New Roman"/>
      <family val="1"/>
    </font>
    <font>
      <sz val="9"/>
      <name val="Times New Roman"/>
      <family val="1"/>
    </font>
    <font>
      <b/>
      <sz val="20"/>
      <name val="Times New Roman"/>
      <family val="1"/>
    </font>
    <font>
      <b/>
      <sz val="8"/>
      <name val="Arial Narrow"/>
      <family val="2"/>
    </font>
    <font>
      <b/>
      <sz val="9"/>
      <name val="Arial"/>
      <family val="2"/>
    </font>
    <font>
      <sz val="9"/>
      <name val="Arial"/>
      <family val="2"/>
    </font>
    <font>
      <u val="single"/>
      <sz val="10"/>
      <color indexed="12"/>
      <name val="Arial"/>
      <family val="2"/>
    </font>
    <font>
      <u val="single"/>
      <sz val="10"/>
      <color indexed="36"/>
      <name val="Arial"/>
      <family val="2"/>
    </font>
    <font>
      <sz val="8"/>
      <name val="Arial"/>
      <family val="2"/>
    </font>
    <font>
      <sz val="8"/>
      <name val="Book Antiqua"/>
      <family val="1"/>
    </font>
    <font>
      <b/>
      <sz val="10"/>
      <name val="Book Antiqua"/>
      <family val="1"/>
    </font>
    <font>
      <b/>
      <sz val="8"/>
      <name val="Book Antiqua"/>
      <family val="1"/>
    </font>
    <font>
      <sz val="11"/>
      <name val="Arial"/>
      <family val="2"/>
    </font>
    <font>
      <b/>
      <sz val="10"/>
      <color indexed="9"/>
      <name val="Book Antiqua"/>
      <family val="1"/>
    </font>
    <font>
      <sz val="9"/>
      <name val="Book Antiqua"/>
      <family val="1"/>
    </font>
    <font>
      <u val="single"/>
      <sz val="9"/>
      <color indexed="12"/>
      <name val="Arial Narrow"/>
      <family val="2"/>
    </font>
    <font>
      <b/>
      <sz val="10"/>
      <color indexed="12"/>
      <name val="Arial"/>
      <family val="2"/>
    </font>
    <font>
      <b/>
      <sz val="12"/>
      <name val="Arial Narrow"/>
      <family val="2"/>
    </font>
    <font>
      <b/>
      <i/>
      <sz val="12"/>
      <name val="Arial"/>
      <family val="2"/>
    </font>
    <font>
      <b/>
      <sz val="12"/>
      <name val="Arial"/>
      <family val="2"/>
    </font>
    <font>
      <b/>
      <sz val="8"/>
      <name val="Arial"/>
      <family val="2"/>
    </font>
    <font>
      <i/>
      <sz val="10"/>
      <name val="Arial"/>
      <family val="2"/>
    </font>
    <font>
      <b/>
      <sz val="11"/>
      <name val="Times New Roman"/>
      <family val="1"/>
    </font>
    <font>
      <b/>
      <i/>
      <sz val="10"/>
      <name val="Arial"/>
      <family val="2"/>
    </font>
    <font>
      <b/>
      <i/>
      <sz val="11"/>
      <name val="Arial"/>
      <family val="2"/>
    </font>
    <font>
      <b/>
      <i/>
      <sz val="10"/>
      <name val="Times New Roman"/>
      <family val="1"/>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indexed="8"/>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style="hair"/>
      <bottom style="hair"/>
    </border>
    <border>
      <left>
        <color indexed="63"/>
      </left>
      <right>
        <color indexed="63"/>
      </right>
      <top>
        <color indexed="63"/>
      </top>
      <bottom style="thin"/>
    </border>
    <border>
      <left style="hair"/>
      <right style="hair"/>
      <top style="medium"/>
      <bottom style="medium"/>
    </border>
    <border>
      <left>
        <color indexed="63"/>
      </left>
      <right>
        <color indexed="63"/>
      </right>
      <top style="hair"/>
      <bottom style="hair"/>
    </border>
    <border>
      <left style="medium"/>
      <right style="medium"/>
      <top style="medium"/>
      <bottom style="medium"/>
    </border>
    <border>
      <left>
        <color indexed="63"/>
      </left>
      <right>
        <color indexed="63"/>
      </right>
      <top style="medium"/>
      <bottom style="medium"/>
    </border>
    <border>
      <left>
        <color indexed="63"/>
      </left>
      <right style="hair"/>
      <top>
        <color indexed="63"/>
      </top>
      <bottom style="hair"/>
    </border>
    <border>
      <left style="hair"/>
      <right style="hair"/>
      <top>
        <color indexed="63"/>
      </top>
      <bottom style="hair"/>
    </border>
    <border>
      <left style="hair"/>
      <right style="hair"/>
      <top style="hair"/>
      <bottom style="hair"/>
    </border>
    <border>
      <left>
        <color indexed="63"/>
      </left>
      <right>
        <color indexed="63"/>
      </right>
      <top style="thick"/>
      <bottom style="medium"/>
    </border>
    <border>
      <left>
        <color indexed="63"/>
      </left>
      <right style="hair"/>
      <top style="thick"/>
      <bottom style="medium"/>
    </border>
    <border>
      <left style="hair"/>
      <right style="hair"/>
      <top style="thick"/>
      <bottom style="medium"/>
    </border>
    <border>
      <left>
        <color indexed="63"/>
      </left>
      <right style="hair"/>
      <top style="hair"/>
      <bottom>
        <color indexed="63"/>
      </bottom>
    </border>
    <border>
      <left style="hair"/>
      <right style="hair"/>
      <top style="hair"/>
      <bottom>
        <color indexed="63"/>
      </bottom>
    </border>
    <border>
      <left>
        <color indexed="63"/>
      </left>
      <right style="hair"/>
      <top style="thin"/>
      <bottom style="thin"/>
    </border>
    <border>
      <left style="hair"/>
      <right style="hair"/>
      <top style="thin"/>
      <bottom style="thin"/>
    </border>
    <border>
      <left>
        <color indexed="63"/>
      </left>
      <right style="hair"/>
      <top>
        <color indexed="63"/>
      </top>
      <bottom>
        <color indexed="63"/>
      </bottom>
    </border>
    <border>
      <left style="hair"/>
      <right style="hair"/>
      <top>
        <color indexed="63"/>
      </top>
      <bottom>
        <color indexed="63"/>
      </bottom>
    </border>
    <border>
      <left style="thin"/>
      <right style="hair"/>
      <top style="medium"/>
      <bottom style="medium"/>
    </border>
    <border>
      <left style="hair"/>
      <right style="hair"/>
      <top>
        <color indexed="63"/>
      </top>
      <bottom style="thick"/>
    </border>
    <border>
      <left style="hair"/>
      <right>
        <color indexed="63"/>
      </right>
      <top>
        <color indexed="63"/>
      </top>
      <bottom style="thick"/>
    </border>
    <border>
      <left style="hair"/>
      <right style="hair"/>
      <top style="hair"/>
      <bottom style="thin"/>
    </border>
    <border>
      <left>
        <color indexed="63"/>
      </left>
      <right style="hair"/>
      <top>
        <color indexed="63"/>
      </top>
      <bottom style="thin"/>
    </border>
    <border>
      <left style="hair"/>
      <right>
        <color indexed="63"/>
      </right>
      <top style="thin"/>
      <bottom style="thin"/>
    </border>
    <border>
      <left style="hair"/>
      <right>
        <color indexed="63"/>
      </right>
      <top style="thick"/>
      <bottom style="medium"/>
    </border>
    <border>
      <left style="hair"/>
      <right>
        <color indexed="63"/>
      </right>
      <top>
        <color indexed="63"/>
      </top>
      <bottom>
        <color indexed="63"/>
      </bottom>
    </border>
    <border>
      <left style="thin"/>
      <right style="hair"/>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style="thin"/>
      <right style="hair"/>
      <top style="hair"/>
      <bottom style="thin"/>
    </border>
    <border>
      <left style="hair"/>
      <right>
        <color indexed="63"/>
      </right>
      <top>
        <color indexed="63"/>
      </top>
      <bottom style="hair"/>
    </border>
    <border>
      <left>
        <color indexed="63"/>
      </left>
      <right style="hair"/>
      <top style="thin"/>
      <bottom style="medium"/>
    </border>
    <border>
      <left style="hair"/>
      <right style="hair"/>
      <top style="thin"/>
      <bottom style="medium"/>
    </border>
    <border>
      <left style="hair"/>
      <right style="hair"/>
      <top style="medium"/>
      <bottom style="thin"/>
    </border>
    <border>
      <left style="hair"/>
      <right>
        <color indexed="63"/>
      </right>
      <top style="medium"/>
      <bottom style="thin"/>
    </border>
    <border>
      <left>
        <color indexed="63"/>
      </left>
      <right>
        <color indexed="63"/>
      </right>
      <top style="thin"/>
      <bottom>
        <color indexed="63"/>
      </bottom>
    </border>
    <border>
      <left style="hair"/>
      <right style="thin"/>
      <top>
        <color indexed="63"/>
      </top>
      <bottom style="thin"/>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color indexed="63"/>
      </left>
      <right style="hair"/>
      <top>
        <color indexed="63"/>
      </top>
      <bottom style="medium"/>
    </border>
    <border>
      <left style="hair"/>
      <right>
        <color indexed="63"/>
      </right>
      <top>
        <color indexed="63"/>
      </top>
      <bottom style="medium"/>
    </border>
    <border>
      <left style="hair"/>
      <right>
        <color indexed="63"/>
      </right>
      <top style="hair"/>
      <bottom style="thin"/>
    </border>
    <border>
      <left style="thin"/>
      <right>
        <color indexed="63"/>
      </right>
      <top>
        <color indexed="63"/>
      </top>
      <bottom style="hair"/>
    </border>
    <border>
      <left style="hair"/>
      <right>
        <color indexed="63"/>
      </right>
      <top style="hair"/>
      <bottom>
        <color indexed="63"/>
      </bottom>
    </border>
    <border>
      <left style="hair"/>
      <right>
        <color indexed="63"/>
      </right>
      <top style="hair"/>
      <bottom style="hair"/>
    </border>
    <border>
      <left style="hair"/>
      <right>
        <color indexed="63"/>
      </right>
      <top>
        <color indexed="63"/>
      </top>
      <bottom style="thin"/>
    </border>
    <border>
      <left style="thin"/>
      <right style="thin"/>
      <top style="thin"/>
      <bottom>
        <color indexed="63"/>
      </bottom>
    </border>
    <border>
      <left style="hair"/>
      <right style="hair"/>
      <top style="medium"/>
      <bottom>
        <color indexed="63"/>
      </bottom>
    </border>
    <border>
      <left style="hair"/>
      <right style="thin"/>
      <top style="medium"/>
      <bottom>
        <color indexed="63"/>
      </bottom>
    </border>
    <border>
      <left style="thin"/>
      <right style="hair"/>
      <top style="medium"/>
      <bottom>
        <color indexed="63"/>
      </bottom>
    </border>
    <border>
      <left>
        <color indexed="63"/>
      </left>
      <right style="thin"/>
      <top style="medium"/>
      <bottom>
        <color indexed="63"/>
      </bottom>
    </border>
    <border>
      <left style="hair"/>
      <right>
        <color indexed="63"/>
      </right>
      <top style="thin"/>
      <bottom style="medium"/>
    </border>
    <border>
      <left>
        <color indexed="63"/>
      </left>
      <right>
        <color indexed="63"/>
      </right>
      <top style="thin"/>
      <bottom style="medium"/>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hair"/>
      <top style="thin"/>
      <bottom style="hair"/>
    </border>
    <border>
      <left>
        <color indexed="63"/>
      </left>
      <right style="thin"/>
      <top style="hair"/>
      <bottom style="hair"/>
    </border>
    <border>
      <left style="thin"/>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style="thin"/>
      <right style="thin"/>
      <top style="hair"/>
      <bottom style="hair"/>
    </border>
    <border>
      <left>
        <color indexed="63"/>
      </left>
      <right>
        <color indexed="63"/>
      </right>
      <top style="thin"/>
      <bottom style="hair"/>
    </border>
    <border>
      <left style="thin"/>
      <right style="thin"/>
      <top style="thin"/>
      <bottom style="thin"/>
    </border>
    <border>
      <left>
        <color indexed="63"/>
      </left>
      <right>
        <color indexed="63"/>
      </right>
      <top style="thin"/>
      <bottom style="thin"/>
    </border>
    <border>
      <left style="thin"/>
      <right style="thin"/>
      <top style="medium"/>
      <bottom style="hair"/>
    </border>
    <border>
      <left style="thin"/>
      <right style="thin"/>
      <top style="thin"/>
      <bottom style="medium"/>
    </border>
    <border>
      <left style="thin"/>
      <right style="thin"/>
      <top style="hair"/>
      <bottom>
        <color indexed="63"/>
      </bottom>
    </border>
    <border>
      <left style="thin">
        <color indexed="8"/>
      </left>
      <right style="thin"/>
      <top style="hair">
        <color indexed="8"/>
      </top>
      <bottom style="hair">
        <color indexed="8"/>
      </bottom>
    </border>
    <border>
      <left>
        <color indexed="63"/>
      </left>
      <right style="thin">
        <color indexed="8"/>
      </right>
      <top style="hair">
        <color indexed="8"/>
      </top>
      <bottom style="hair">
        <color indexed="8"/>
      </bottom>
    </border>
    <border>
      <left style="thin"/>
      <right style="thin"/>
      <top>
        <color indexed="63"/>
      </top>
      <bottom style="hair"/>
    </border>
    <border>
      <left style="thin"/>
      <right style="thin"/>
      <top>
        <color indexed="63"/>
      </top>
      <bottom>
        <color indexed="63"/>
      </bottom>
    </border>
    <border>
      <left style="hair"/>
      <right>
        <color indexed="63"/>
      </right>
      <top style="medium"/>
      <bottom style="medium"/>
    </border>
    <border>
      <left>
        <color indexed="63"/>
      </left>
      <right>
        <color indexed="63"/>
      </right>
      <top style="medium"/>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style="thin"/>
    </border>
    <border>
      <left style="hair"/>
      <right style="thin"/>
      <top style="medium"/>
      <bottom style="hair"/>
    </border>
    <border>
      <left>
        <color indexed="63"/>
      </left>
      <right>
        <color indexed="63"/>
      </right>
      <top style="thick"/>
      <bottom>
        <color indexed="63"/>
      </bottom>
    </border>
    <border>
      <left>
        <color indexed="63"/>
      </left>
      <right>
        <color indexed="63"/>
      </right>
      <top style="hair"/>
      <bottom style="thin"/>
    </border>
    <border>
      <left>
        <color indexed="63"/>
      </left>
      <right>
        <color indexed="63"/>
      </right>
      <top style="thin"/>
      <bottom style="thick"/>
    </border>
    <border>
      <left>
        <color indexed="63"/>
      </left>
      <right style="hair"/>
      <top style="thin"/>
      <bottom style="thick"/>
    </border>
    <border>
      <left>
        <color indexed="63"/>
      </left>
      <right>
        <color indexed="63"/>
      </right>
      <top>
        <color indexed="63"/>
      </top>
      <bottom style="thick"/>
    </border>
    <border>
      <left>
        <color indexed="63"/>
      </left>
      <right>
        <color indexed="63"/>
      </right>
      <top>
        <color indexed="63"/>
      </top>
      <bottom style="medium"/>
    </border>
    <border>
      <left style="medium"/>
      <right style="hair"/>
      <top style="medium"/>
      <bottom style="medium"/>
    </border>
    <border>
      <left style="hair"/>
      <right style="medium"/>
      <top style="medium"/>
      <bottom style="medium"/>
    </border>
    <border>
      <left style="thin"/>
      <right>
        <color indexed="63"/>
      </right>
      <top style="thick"/>
      <bottom style="hair"/>
    </border>
    <border>
      <left>
        <color indexed="63"/>
      </left>
      <right style="thin"/>
      <top style="thick"/>
      <bottom style="hair"/>
    </border>
    <border>
      <left>
        <color indexed="63"/>
      </left>
      <right>
        <color indexed="63"/>
      </right>
      <top style="thick"/>
      <bottom style="hair"/>
    </border>
    <border>
      <left style="thin"/>
      <right>
        <color indexed="63"/>
      </right>
      <top style="medium"/>
      <bottom style="medium"/>
    </border>
    <border>
      <left>
        <color indexed="63"/>
      </left>
      <right style="thin"/>
      <top style="medium"/>
      <bottom style="medium"/>
    </border>
    <border>
      <left style="thin"/>
      <right style="thin"/>
      <top>
        <color indexed="63"/>
      </top>
      <bottom style="medium"/>
    </border>
    <border>
      <left>
        <color indexed="63"/>
      </left>
      <right style="hair"/>
      <top style="medium"/>
      <bottom>
        <color indexed="63"/>
      </bottom>
    </border>
    <border>
      <left style="hair"/>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hair"/>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20"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9"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30">
    <xf numFmtId="0" fontId="0" fillId="0" borderId="0" xfId="0" applyAlignment="1">
      <alignment/>
    </xf>
    <xf numFmtId="0" fontId="0" fillId="0" borderId="0" xfId="0" applyFont="1" applyAlignment="1">
      <alignment/>
    </xf>
    <xf numFmtId="0" fontId="10" fillId="0" borderId="0" xfId="0" applyFont="1" applyAlignment="1">
      <alignment horizontal="right"/>
    </xf>
    <xf numFmtId="0" fontId="9" fillId="0" borderId="10" xfId="0" applyFont="1" applyBorder="1" applyAlignment="1">
      <alignment/>
    </xf>
    <xf numFmtId="0" fontId="2" fillId="0" borderId="0" xfId="0" applyFont="1" applyAlignment="1">
      <alignment/>
    </xf>
    <xf numFmtId="0" fontId="0" fillId="0" borderId="0" xfId="0" applyAlignment="1">
      <alignment/>
    </xf>
    <xf numFmtId="0" fontId="11" fillId="0" borderId="0" xfId="0" applyFont="1" applyBorder="1" applyAlignment="1">
      <alignment/>
    </xf>
    <xf numFmtId="0" fontId="11" fillId="0" borderId="0" xfId="0" applyFont="1" applyAlignment="1">
      <alignment/>
    </xf>
    <xf numFmtId="0" fontId="11" fillId="0" borderId="0" xfId="0" applyFont="1" applyBorder="1" applyAlignment="1">
      <alignment horizontal="right"/>
    </xf>
    <xf numFmtId="0" fontId="10" fillId="0" borderId="0" xfId="0" applyFont="1" applyBorder="1" applyAlignment="1">
      <alignment horizontal="right"/>
    </xf>
    <xf numFmtId="0" fontId="9" fillId="0" borderId="0" xfId="0" applyFont="1" applyAlignment="1">
      <alignment/>
    </xf>
    <xf numFmtId="0" fontId="0" fillId="0" borderId="11" xfId="0" applyBorder="1" applyAlignment="1">
      <alignment/>
    </xf>
    <xf numFmtId="0" fontId="0" fillId="0" borderId="0" xfId="0" applyFont="1" applyAlignment="1">
      <alignment/>
    </xf>
    <xf numFmtId="0" fontId="9" fillId="0" borderId="0" xfId="0" applyFont="1" applyBorder="1" applyAlignment="1">
      <alignment/>
    </xf>
    <xf numFmtId="0" fontId="10" fillId="0" borderId="0" xfId="0" applyFont="1" applyBorder="1" applyAlignment="1">
      <alignment horizontal="left"/>
    </xf>
    <xf numFmtId="8" fontId="10" fillId="0" borderId="12" xfId="57" applyNumberFormat="1" applyFont="1" applyFill="1" applyBorder="1" applyAlignment="1">
      <alignment horizontal="center"/>
      <protection/>
    </xf>
    <xf numFmtId="0" fontId="10" fillId="0" borderId="0" xfId="0" applyFont="1" applyFill="1" applyBorder="1" applyAlignment="1">
      <alignment/>
    </xf>
    <xf numFmtId="0" fontId="10" fillId="0" borderId="0" xfId="0" applyFont="1" applyFill="1" applyBorder="1" applyAlignment="1">
      <alignment horizontal="left"/>
    </xf>
    <xf numFmtId="0" fontId="0" fillId="0" borderId="0" xfId="0" applyBorder="1" applyAlignment="1">
      <alignment/>
    </xf>
    <xf numFmtId="0" fontId="11" fillId="0" borderId="13" xfId="0" applyFont="1" applyBorder="1" applyAlignment="1">
      <alignment/>
    </xf>
    <xf numFmtId="0" fontId="13" fillId="0" borderId="14" xfId="0" applyFont="1" applyFill="1" applyBorder="1" applyAlignment="1">
      <alignment/>
    </xf>
    <xf numFmtId="0" fontId="10" fillId="0" borderId="15" xfId="57" applyFont="1" applyFill="1" applyBorder="1" applyAlignment="1">
      <alignment horizontal="center"/>
      <protection/>
    </xf>
    <xf numFmtId="44" fontId="0" fillId="0" borderId="0" xfId="0" applyNumberFormat="1" applyAlignment="1">
      <alignment/>
    </xf>
    <xf numFmtId="0" fontId="9" fillId="0" borderId="16" xfId="0" applyFont="1" applyBorder="1" applyAlignment="1">
      <alignment/>
    </xf>
    <xf numFmtId="175" fontId="2" fillId="0" borderId="13" xfId="0" applyNumberFormat="1" applyFont="1" applyBorder="1" applyAlignment="1">
      <alignment horizontal="left" indent="1"/>
    </xf>
    <xf numFmtId="22" fontId="0" fillId="0" borderId="0" xfId="0" applyNumberFormat="1" applyAlignment="1">
      <alignment/>
    </xf>
    <xf numFmtId="0" fontId="0" fillId="0" borderId="17" xfId="0" applyFont="1" applyBorder="1" applyAlignment="1">
      <alignment/>
    </xf>
    <xf numFmtId="0" fontId="9" fillId="0" borderId="18" xfId="0" applyFont="1" applyBorder="1" applyAlignment="1">
      <alignment/>
    </xf>
    <xf numFmtId="0" fontId="11" fillId="0" borderId="19" xfId="0" applyFont="1" applyBorder="1" applyAlignment="1">
      <alignment/>
    </xf>
    <xf numFmtId="0" fontId="12" fillId="0" borderId="20" xfId="0" applyFont="1" applyBorder="1" applyAlignment="1">
      <alignment/>
    </xf>
    <xf numFmtId="0" fontId="10" fillId="0" borderId="21" xfId="0" applyFont="1" applyBorder="1" applyAlignment="1">
      <alignment horizontal="right"/>
    </xf>
    <xf numFmtId="0" fontId="2" fillId="0" borderId="18" xfId="0" applyFont="1" applyFill="1" applyBorder="1" applyAlignment="1">
      <alignment/>
    </xf>
    <xf numFmtId="0" fontId="9" fillId="0" borderId="22" xfId="0" applyFont="1" applyBorder="1" applyAlignment="1">
      <alignment/>
    </xf>
    <xf numFmtId="0" fontId="9" fillId="0" borderId="23" xfId="0" applyFont="1" applyBorder="1" applyAlignment="1">
      <alignment/>
    </xf>
    <xf numFmtId="0" fontId="9" fillId="0" borderId="17" xfId="0" applyFont="1" applyBorder="1" applyAlignment="1">
      <alignment/>
    </xf>
    <xf numFmtId="0" fontId="12" fillId="0" borderId="24" xfId="0" applyFont="1" applyBorder="1" applyAlignment="1">
      <alignment/>
    </xf>
    <xf numFmtId="0" fontId="7" fillId="0" borderId="25" xfId="0" applyFont="1" applyBorder="1" applyAlignment="1">
      <alignment/>
    </xf>
    <xf numFmtId="0" fontId="13" fillId="0" borderId="25" xfId="0" applyFont="1" applyFill="1" applyBorder="1" applyAlignment="1">
      <alignment/>
    </xf>
    <xf numFmtId="0" fontId="0" fillId="0" borderId="23" xfId="0" applyFont="1" applyBorder="1" applyAlignment="1">
      <alignment/>
    </xf>
    <xf numFmtId="0" fontId="0" fillId="0" borderId="25" xfId="0" applyFont="1" applyBorder="1" applyAlignment="1">
      <alignment/>
    </xf>
    <xf numFmtId="0" fontId="9" fillId="0" borderId="26" xfId="0" applyFont="1" applyBorder="1" applyAlignment="1">
      <alignment/>
    </xf>
    <xf numFmtId="0" fontId="0" fillId="0" borderId="27" xfId="0" applyFont="1" applyBorder="1" applyAlignment="1">
      <alignment/>
    </xf>
    <xf numFmtId="8" fontId="10" fillId="0" borderId="28" xfId="57" applyNumberFormat="1" applyFont="1" applyFill="1" applyBorder="1" applyAlignment="1">
      <alignment horizontal="center"/>
      <protection/>
    </xf>
    <xf numFmtId="0" fontId="9" fillId="0" borderId="24" xfId="0" applyFont="1" applyBorder="1" applyAlignment="1">
      <alignment/>
    </xf>
    <xf numFmtId="0" fontId="9" fillId="0" borderId="25" xfId="0" applyFont="1" applyBorder="1" applyAlignment="1">
      <alignment/>
    </xf>
    <xf numFmtId="1" fontId="2" fillId="0" borderId="25" xfId="0" applyNumberFormat="1" applyFont="1" applyFill="1" applyBorder="1" applyAlignment="1">
      <alignment/>
    </xf>
    <xf numFmtId="10" fontId="13" fillId="0" borderId="29" xfId="60" applyNumberFormat="1" applyFont="1" applyBorder="1" applyAlignment="1">
      <alignment horizontal="right"/>
    </xf>
    <xf numFmtId="10" fontId="13" fillId="0" borderId="30" xfId="60" applyNumberFormat="1" applyFont="1" applyBorder="1" applyAlignment="1">
      <alignment horizontal="right"/>
    </xf>
    <xf numFmtId="0" fontId="9" fillId="0" borderId="31" xfId="0" applyFont="1" applyBorder="1" applyAlignment="1">
      <alignment/>
    </xf>
    <xf numFmtId="0" fontId="12" fillId="0" borderId="32" xfId="0" applyFont="1" applyBorder="1" applyAlignment="1">
      <alignment/>
    </xf>
    <xf numFmtId="0" fontId="0" fillId="0" borderId="33" xfId="0" applyBorder="1" applyAlignment="1">
      <alignment/>
    </xf>
    <xf numFmtId="0" fontId="10" fillId="0" borderId="34" xfId="0" applyFont="1" applyBorder="1" applyAlignment="1">
      <alignment horizontal="center" wrapText="1"/>
    </xf>
    <xf numFmtId="0" fontId="10" fillId="0" borderId="34" xfId="0" applyFont="1" applyBorder="1" applyAlignment="1">
      <alignment horizontal="right"/>
    </xf>
    <xf numFmtId="0" fontId="11" fillId="0" borderId="19" xfId="0" applyFont="1" applyBorder="1" applyAlignment="1">
      <alignment/>
    </xf>
    <xf numFmtId="0" fontId="7" fillId="0" borderId="0" xfId="0" applyFont="1" applyAlignment="1">
      <alignment/>
    </xf>
    <xf numFmtId="0" fontId="3" fillId="0" borderId="0" xfId="0" applyFont="1" applyAlignment="1">
      <alignment horizontal="center"/>
    </xf>
    <xf numFmtId="0" fontId="10" fillId="0" borderId="35" xfId="0" applyFont="1" applyBorder="1" applyAlignment="1">
      <alignment horizontal="right"/>
    </xf>
    <xf numFmtId="0" fontId="10" fillId="0" borderId="26" xfId="0" applyFont="1" applyBorder="1" applyAlignment="1">
      <alignment horizontal="right"/>
    </xf>
    <xf numFmtId="0" fontId="10" fillId="0" borderId="36" xfId="0" applyFont="1" applyBorder="1" applyAlignment="1">
      <alignment horizontal="right"/>
    </xf>
    <xf numFmtId="0" fontId="10" fillId="0" borderId="37" xfId="0" applyFont="1" applyBorder="1" applyAlignment="1">
      <alignment horizontal="right"/>
    </xf>
    <xf numFmtId="0" fontId="0" fillId="0" borderId="38" xfId="0" applyBorder="1" applyAlignment="1">
      <alignment/>
    </xf>
    <xf numFmtId="0" fontId="10" fillId="0" borderId="27" xfId="0" applyFont="1" applyBorder="1" applyAlignment="1">
      <alignment horizontal="right" wrapText="1"/>
    </xf>
    <xf numFmtId="0" fontId="10" fillId="0" borderId="37" xfId="0" applyFont="1" applyBorder="1" applyAlignment="1">
      <alignment horizontal="right" wrapText="1"/>
    </xf>
    <xf numFmtId="0" fontId="10" fillId="0" borderId="39" xfId="0" applyFont="1" applyBorder="1" applyAlignment="1">
      <alignment horizontal="right" wrapText="1"/>
    </xf>
    <xf numFmtId="0" fontId="12" fillId="0" borderId="40" xfId="0" applyFont="1" applyBorder="1" applyAlignment="1">
      <alignment/>
    </xf>
    <xf numFmtId="0" fontId="22" fillId="0" borderId="0" xfId="0" applyFont="1" applyAlignment="1">
      <alignment horizontal="right"/>
    </xf>
    <xf numFmtId="0" fontId="0" fillId="0" borderId="0" xfId="0" applyAlignment="1">
      <alignment horizontal="right"/>
    </xf>
    <xf numFmtId="0" fontId="2" fillId="0" borderId="13" xfId="0" applyFont="1" applyBorder="1" applyAlignment="1">
      <alignment/>
    </xf>
    <xf numFmtId="0" fontId="25" fillId="0" borderId="0" xfId="0" applyFont="1" applyAlignment="1">
      <alignment/>
    </xf>
    <xf numFmtId="0" fontId="19" fillId="0" borderId="0" xfId="53" applyAlignment="1" applyProtection="1">
      <alignment horizontal="justify"/>
      <protection/>
    </xf>
    <xf numFmtId="0" fontId="12" fillId="0" borderId="0" xfId="0" applyFont="1" applyBorder="1" applyAlignment="1">
      <alignment horizontal="left" vertical="top" wrapText="1"/>
    </xf>
    <xf numFmtId="0" fontId="12" fillId="0" borderId="0" xfId="0" applyFont="1" applyBorder="1" applyAlignment="1">
      <alignment horizontal="right" vertical="top" wrapText="1"/>
    </xf>
    <xf numFmtId="0" fontId="0" fillId="0" borderId="0" xfId="0" applyFont="1" applyBorder="1" applyAlignment="1">
      <alignment horizontal="center"/>
    </xf>
    <xf numFmtId="0" fontId="21" fillId="0" borderId="41" xfId="0" applyFont="1" applyFill="1" applyBorder="1" applyAlignment="1">
      <alignment/>
    </xf>
    <xf numFmtId="0" fontId="12" fillId="0" borderId="42" xfId="0" applyFont="1" applyBorder="1" applyAlignment="1">
      <alignment horizontal="right" vertical="top" wrapText="1"/>
    </xf>
    <xf numFmtId="0" fontId="12" fillId="0" borderId="43" xfId="0" applyFont="1" applyBorder="1" applyAlignment="1">
      <alignment horizontal="center" vertical="top" wrapText="1"/>
    </xf>
    <xf numFmtId="0" fontId="12" fillId="0" borderId="44" xfId="0" applyFont="1" applyBorder="1" applyAlignment="1">
      <alignment horizontal="center" vertical="top" wrapText="1"/>
    </xf>
    <xf numFmtId="0" fontId="12" fillId="0" borderId="45" xfId="0" applyFont="1" applyBorder="1" applyAlignment="1">
      <alignment horizontal="right" vertical="top" wrapText="1"/>
    </xf>
    <xf numFmtId="0" fontId="28" fillId="0" borderId="0" xfId="53" applyFont="1" applyAlignment="1" applyProtection="1">
      <alignment/>
      <protection/>
    </xf>
    <xf numFmtId="0" fontId="11" fillId="0" borderId="0" xfId="0" applyFont="1" applyAlignment="1">
      <alignment horizontal="justify" vertical="top" wrapText="1"/>
    </xf>
    <xf numFmtId="0" fontId="12" fillId="0" borderId="46" xfId="0" applyFont="1" applyBorder="1" applyAlignment="1">
      <alignment/>
    </xf>
    <xf numFmtId="44" fontId="13" fillId="0" borderId="47" xfId="44" applyFont="1" applyFill="1" applyBorder="1" applyAlignment="1">
      <alignment horizontal="right"/>
    </xf>
    <xf numFmtId="44" fontId="13" fillId="0" borderId="48" xfId="44" applyFont="1" applyFill="1" applyBorder="1" applyAlignment="1">
      <alignment horizontal="right"/>
    </xf>
    <xf numFmtId="44" fontId="13" fillId="0" borderId="49" xfId="44" applyFont="1" applyFill="1" applyBorder="1" applyAlignment="1">
      <alignment horizontal="right"/>
    </xf>
    <xf numFmtId="44" fontId="13" fillId="0" borderId="50" xfId="44" applyFont="1" applyFill="1" applyBorder="1" applyAlignment="1">
      <alignment horizontal="right"/>
    </xf>
    <xf numFmtId="44" fontId="13" fillId="0" borderId="51" xfId="44" applyFont="1" applyFill="1" applyBorder="1" applyAlignment="1">
      <alignment horizontal="right"/>
    </xf>
    <xf numFmtId="0" fontId="10" fillId="0" borderId="11" xfId="0" applyFont="1" applyBorder="1" applyAlignment="1">
      <alignment horizontal="center"/>
    </xf>
    <xf numFmtId="0" fontId="10" fillId="0" borderId="52" xfId="0" applyFont="1" applyBorder="1" applyAlignment="1">
      <alignment horizontal="left"/>
    </xf>
    <xf numFmtId="0" fontId="7" fillId="0" borderId="0" xfId="0" applyFont="1" applyAlignment="1">
      <alignment horizontal="right"/>
    </xf>
    <xf numFmtId="0" fontId="17" fillId="0" borderId="45" xfId="0" applyFont="1" applyBorder="1" applyAlignment="1">
      <alignment/>
    </xf>
    <xf numFmtId="0" fontId="0" fillId="0" borderId="45" xfId="0" applyBorder="1" applyAlignment="1">
      <alignment/>
    </xf>
    <xf numFmtId="0" fontId="0" fillId="0" borderId="0" xfId="0" applyFont="1" applyBorder="1" applyAlignment="1">
      <alignment/>
    </xf>
    <xf numFmtId="0" fontId="2" fillId="0" borderId="0" xfId="57" applyFont="1" applyFill="1" applyBorder="1" applyAlignment="1">
      <alignment horizontal="left"/>
      <protection/>
    </xf>
    <xf numFmtId="0" fontId="0" fillId="33" borderId="53" xfId="0"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0" fontId="2" fillId="33" borderId="31" xfId="0" applyFont="1" applyFill="1" applyBorder="1" applyAlignment="1">
      <alignment/>
    </xf>
    <xf numFmtId="0" fontId="2" fillId="33" borderId="25" xfId="0" applyFont="1" applyFill="1" applyBorder="1" applyAlignment="1">
      <alignment/>
    </xf>
    <xf numFmtId="9" fontId="2" fillId="33" borderId="23" xfId="60" applyFont="1" applyFill="1" applyBorder="1" applyAlignment="1">
      <alignment/>
    </xf>
    <xf numFmtId="0" fontId="13" fillId="33" borderId="25" xfId="0" applyFont="1" applyFill="1" applyBorder="1" applyAlignment="1">
      <alignment/>
    </xf>
    <xf numFmtId="0" fontId="2" fillId="33" borderId="27" xfId="0" applyFont="1" applyFill="1" applyBorder="1" applyAlignment="1">
      <alignment/>
    </xf>
    <xf numFmtId="0" fontId="2" fillId="33" borderId="18" xfId="0" applyFont="1" applyFill="1" applyBorder="1" applyAlignment="1">
      <alignment horizontal="right"/>
    </xf>
    <xf numFmtId="0" fontId="0" fillId="33" borderId="25" xfId="0" applyFont="1" applyFill="1" applyBorder="1" applyAlignment="1">
      <alignment horizontal="right"/>
    </xf>
    <xf numFmtId="0" fontId="0" fillId="33" borderId="54" xfId="0" applyFill="1" applyBorder="1" applyAlignment="1">
      <alignment/>
    </xf>
    <xf numFmtId="0" fontId="2" fillId="33" borderId="33" xfId="0" applyFont="1" applyFill="1" applyBorder="1" applyAlignment="1">
      <alignment/>
    </xf>
    <xf numFmtId="0" fontId="29" fillId="0" borderId="0" xfId="0" applyFont="1" applyAlignment="1">
      <alignment/>
    </xf>
    <xf numFmtId="8" fontId="2" fillId="0" borderId="55" xfId="44" applyNumberFormat="1" applyFont="1" applyBorder="1" applyAlignment="1">
      <alignment horizontal="right"/>
    </xf>
    <xf numFmtId="7" fontId="2" fillId="0" borderId="17" xfId="44" applyNumberFormat="1" applyFont="1" applyBorder="1" applyAlignment="1">
      <alignment horizontal="right"/>
    </xf>
    <xf numFmtId="7" fontId="2" fillId="0" borderId="40" xfId="44" applyNumberFormat="1" applyFont="1" applyBorder="1" applyAlignment="1">
      <alignment horizontal="right"/>
    </xf>
    <xf numFmtId="7" fontId="2" fillId="0" borderId="55" xfId="44" applyNumberFormat="1" applyFont="1" applyBorder="1" applyAlignment="1">
      <alignment horizontal="right"/>
    </xf>
    <xf numFmtId="7" fontId="13" fillId="0" borderId="25" xfId="44" applyNumberFormat="1" applyFont="1" applyBorder="1" applyAlignment="1">
      <alignment horizontal="right"/>
    </xf>
    <xf numFmtId="7" fontId="13" fillId="0" borderId="33" xfId="44" applyNumberFormat="1" applyFont="1" applyBorder="1" applyAlignment="1">
      <alignment horizontal="right"/>
    </xf>
    <xf numFmtId="7" fontId="2" fillId="0" borderId="18" xfId="44" applyNumberFormat="1" applyFont="1" applyBorder="1" applyAlignment="1">
      <alignment horizontal="right"/>
    </xf>
    <xf numFmtId="7" fontId="2" fillId="0" borderId="31" xfId="44" applyNumberFormat="1" applyFont="1" applyBorder="1" applyAlignment="1">
      <alignment horizontal="right"/>
    </xf>
    <xf numFmtId="39" fontId="13" fillId="0" borderId="56" xfId="44" applyNumberFormat="1" applyFont="1" applyBorder="1" applyAlignment="1">
      <alignment horizontal="right"/>
    </xf>
    <xf numFmtId="39" fontId="13" fillId="0" borderId="33" xfId="44" applyNumberFormat="1" applyFont="1" applyBorder="1" applyAlignment="1">
      <alignment horizontal="right"/>
    </xf>
    <xf numFmtId="7" fontId="13" fillId="0" borderId="14" xfId="44" applyNumberFormat="1" applyFont="1" applyBorder="1" applyAlignment="1">
      <alignment horizontal="right"/>
    </xf>
    <xf numFmtId="8" fontId="16" fillId="0" borderId="57" xfId="57" applyNumberFormat="1" applyFont="1" applyFill="1" applyBorder="1" applyAlignment="1">
      <alignment horizontal="center" wrapText="1"/>
      <protection/>
    </xf>
    <xf numFmtId="8" fontId="10" fillId="0" borderId="58" xfId="57" applyNumberFormat="1" applyFont="1" applyFill="1" applyBorder="1" applyAlignment="1">
      <alignment horizontal="center"/>
      <protection/>
    </xf>
    <xf numFmtId="8" fontId="10" fillId="0" borderId="59" xfId="57" applyNumberFormat="1" applyFont="1" applyFill="1" applyBorder="1" applyAlignment="1">
      <alignment horizontal="center"/>
      <protection/>
    </xf>
    <xf numFmtId="9" fontId="10" fillId="0" borderId="60" xfId="57" applyNumberFormat="1" applyFont="1" applyFill="1" applyBorder="1" applyAlignment="1">
      <alignment horizontal="center"/>
      <protection/>
    </xf>
    <xf numFmtId="8" fontId="10" fillId="0" borderId="61" xfId="57" applyNumberFormat="1" applyFont="1" applyFill="1" applyBorder="1" applyAlignment="1">
      <alignment horizontal="center"/>
      <protection/>
    </xf>
    <xf numFmtId="44" fontId="2" fillId="0" borderId="40" xfId="0" applyNumberFormat="1" applyFont="1" applyBorder="1" applyAlignment="1">
      <alignment vertical="top" wrapText="1"/>
    </xf>
    <xf numFmtId="44" fontId="2" fillId="0" borderId="52" xfId="0" applyNumberFormat="1" applyFont="1" applyBorder="1" applyAlignment="1">
      <alignment vertical="top" wrapText="1"/>
    </xf>
    <xf numFmtId="44" fontId="2" fillId="0" borderId="62" xfId="0" applyNumberFormat="1" applyFont="1" applyBorder="1" applyAlignment="1">
      <alignment vertical="top" wrapText="1"/>
    </xf>
    <xf numFmtId="0" fontId="2" fillId="0" borderId="13" xfId="0" applyFont="1" applyBorder="1" applyAlignment="1" applyProtection="1">
      <alignment horizontal="left" indent="1"/>
      <protection locked="0"/>
    </xf>
    <xf numFmtId="175" fontId="2" fillId="0" borderId="13" xfId="0" applyNumberFormat="1" applyFont="1" applyBorder="1" applyAlignment="1" applyProtection="1">
      <alignment horizontal="left" indent="1"/>
      <protection locked="0"/>
    </xf>
    <xf numFmtId="0" fontId="11" fillId="0" borderId="13" xfId="0" applyFont="1" applyBorder="1" applyAlignment="1" applyProtection="1">
      <alignment/>
      <protection locked="0"/>
    </xf>
    <xf numFmtId="0" fontId="14" fillId="0" borderId="0" xfId="0" applyFont="1" applyBorder="1" applyAlignment="1" applyProtection="1">
      <alignment horizontal="left" vertical="top" indent="1"/>
      <protection locked="0"/>
    </xf>
    <xf numFmtId="0" fontId="2" fillId="0" borderId="17" xfId="0" applyFont="1" applyFill="1" applyBorder="1" applyAlignment="1" applyProtection="1">
      <alignment/>
      <protection locked="0"/>
    </xf>
    <xf numFmtId="7" fontId="2" fillId="0" borderId="35" xfId="44" applyNumberFormat="1" applyFont="1" applyBorder="1" applyAlignment="1" applyProtection="1">
      <alignment horizontal="right"/>
      <protection locked="0"/>
    </xf>
    <xf numFmtId="0" fontId="9" fillId="0" borderId="63" xfId="0" applyFont="1" applyBorder="1" applyAlignment="1" applyProtection="1">
      <alignment/>
      <protection locked="0"/>
    </xf>
    <xf numFmtId="0" fontId="9" fillId="0" borderId="15" xfId="0" applyFont="1" applyBorder="1" applyAlignment="1" applyProtection="1">
      <alignment/>
      <protection locked="0"/>
    </xf>
    <xf numFmtId="0" fontId="11" fillId="0" borderId="11" xfId="0" applyFont="1" applyBorder="1" applyAlignment="1" applyProtection="1">
      <alignment/>
      <protection locked="0"/>
    </xf>
    <xf numFmtId="0" fontId="9" fillId="0" borderId="0" xfId="0" applyFont="1" applyAlignment="1" applyProtection="1">
      <alignment/>
      <protection locked="0"/>
    </xf>
    <xf numFmtId="0" fontId="9" fillId="0" borderId="11" xfId="0" applyFont="1" applyBorder="1" applyAlignment="1" applyProtection="1">
      <alignment/>
      <protection locked="0"/>
    </xf>
    <xf numFmtId="0" fontId="15" fillId="0" borderId="38" xfId="0" applyFont="1" applyBorder="1" applyAlignment="1" applyProtection="1">
      <alignment horizontal="left" indent="1"/>
      <protection locked="0"/>
    </xf>
    <xf numFmtId="0" fontId="2" fillId="0" borderId="38" xfId="0" applyFont="1" applyBorder="1" applyAlignment="1" applyProtection="1">
      <alignment horizontal="left" indent="1"/>
      <protection locked="0"/>
    </xf>
    <xf numFmtId="0" fontId="2" fillId="0" borderId="64" xfId="0" applyFont="1" applyBorder="1" applyAlignment="1" applyProtection="1">
      <alignment/>
      <protection locked="0"/>
    </xf>
    <xf numFmtId="0" fontId="2" fillId="0" borderId="65" xfId="0" applyFont="1" applyBorder="1" applyAlignment="1" applyProtection="1">
      <alignment wrapText="1"/>
      <protection locked="0"/>
    </xf>
    <xf numFmtId="0" fontId="2" fillId="0" borderId="66" xfId="0" applyFont="1" applyBorder="1" applyAlignment="1" applyProtection="1">
      <alignment horizontal="right"/>
      <protection locked="0"/>
    </xf>
    <xf numFmtId="44" fontId="2" fillId="0" borderId="67" xfId="44" applyFont="1" applyBorder="1" applyAlignment="1" applyProtection="1">
      <alignment/>
      <protection locked="0"/>
    </xf>
    <xf numFmtId="44" fontId="2" fillId="0" borderId="64" xfId="44" applyFont="1" applyBorder="1" applyAlignment="1" applyProtection="1">
      <alignment/>
      <protection locked="0"/>
    </xf>
    <xf numFmtId="44" fontId="2" fillId="0" borderId="65" xfId="44" applyFont="1" applyBorder="1" applyAlignment="1" applyProtection="1">
      <alignment/>
      <protection locked="0"/>
    </xf>
    <xf numFmtId="0" fontId="2" fillId="0" borderId="10" xfId="0" applyFont="1" applyBorder="1" applyAlignment="1" applyProtection="1">
      <alignment/>
      <protection locked="0"/>
    </xf>
    <xf numFmtId="0" fontId="0" fillId="0" borderId="68" xfId="0" applyBorder="1" applyAlignment="1" applyProtection="1">
      <alignment/>
      <protection locked="0"/>
    </xf>
    <xf numFmtId="0" fontId="2" fillId="0" borderId="69" xfId="0" applyFont="1" applyBorder="1" applyAlignment="1" applyProtection="1">
      <alignment horizontal="right"/>
      <protection locked="0"/>
    </xf>
    <xf numFmtId="44" fontId="2" fillId="0" borderId="18" xfId="44" applyFont="1" applyBorder="1" applyAlignment="1" applyProtection="1">
      <alignment/>
      <protection locked="0"/>
    </xf>
    <xf numFmtId="44" fontId="2" fillId="0" borderId="10" xfId="44" applyFont="1" applyBorder="1" applyAlignment="1" applyProtection="1">
      <alignment/>
      <protection locked="0"/>
    </xf>
    <xf numFmtId="44" fontId="2" fillId="0" borderId="70" xfId="44" applyFont="1" applyBorder="1" applyAlignment="1" applyProtection="1">
      <alignment/>
      <protection locked="0"/>
    </xf>
    <xf numFmtId="0" fontId="2" fillId="0" borderId="70" xfId="0" applyFont="1" applyBorder="1" applyAlignment="1" applyProtection="1">
      <alignment wrapText="1"/>
      <protection locked="0"/>
    </xf>
    <xf numFmtId="0" fontId="2" fillId="0" borderId="71" xfId="0" applyFont="1" applyBorder="1" applyAlignment="1" applyProtection="1">
      <alignment/>
      <protection locked="0"/>
    </xf>
    <xf numFmtId="0" fontId="2" fillId="0" borderId="72" xfId="0" applyFont="1" applyBorder="1" applyAlignment="1" applyProtection="1">
      <alignment wrapText="1"/>
      <protection locked="0"/>
    </xf>
    <xf numFmtId="0" fontId="2" fillId="0" borderId="39" xfId="0" applyFont="1" applyBorder="1" applyAlignment="1" applyProtection="1">
      <alignment horizontal="right"/>
      <protection locked="0"/>
    </xf>
    <xf numFmtId="44" fontId="2" fillId="0" borderId="31" xfId="44" applyFont="1" applyBorder="1" applyAlignment="1" applyProtection="1">
      <alignment/>
      <protection locked="0"/>
    </xf>
    <xf numFmtId="44" fontId="2" fillId="0" borderId="71" xfId="44" applyFont="1" applyBorder="1" applyAlignment="1" applyProtection="1">
      <alignment/>
      <protection locked="0"/>
    </xf>
    <xf numFmtId="44" fontId="2" fillId="0" borderId="72" xfId="44" applyFont="1" applyBorder="1" applyAlignment="1" applyProtection="1">
      <alignment/>
      <protection locked="0"/>
    </xf>
    <xf numFmtId="44" fontId="2" fillId="33" borderId="73" xfId="57" applyNumberFormat="1" applyFont="1" applyFill="1" applyBorder="1" applyAlignment="1" applyProtection="1">
      <alignment horizontal="right"/>
      <protection locked="0"/>
    </xf>
    <xf numFmtId="44" fontId="2" fillId="33" borderId="73" xfId="44" applyNumberFormat="1" applyFont="1" applyFill="1" applyBorder="1" applyAlignment="1" applyProtection="1">
      <alignment horizontal="right"/>
      <protection locked="0"/>
    </xf>
    <xf numFmtId="44" fontId="2" fillId="0" borderId="73" xfId="57" applyNumberFormat="1" applyFont="1" applyFill="1" applyBorder="1" applyAlignment="1" applyProtection="1">
      <alignment horizontal="right"/>
      <protection locked="0"/>
    </xf>
    <xf numFmtId="44" fontId="2" fillId="33" borderId="73" xfId="44" applyNumberFormat="1" applyFont="1" applyFill="1" applyBorder="1" applyAlignment="1" applyProtection="1">
      <alignment/>
      <protection locked="0"/>
    </xf>
    <xf numFmtId="0" fontId="0" fillId="0" borderId="14" xfId="0" applyBorder="1" applyAlignment="1" applyProtection="1">
      <alignment/>
      <protection locked="0"/>
    </xf>
    <xf numFmtId="175" fontId="2" fillId="0" borderId="74" xfId="0" applyNumberFormat="1" applyFont="1" applyBorder="1" applyAlignment="1" applyProtection="1">
      <alignment horizontal="left" indent="1"/>
      <protection locked="0"/>
    </xf>
    <xf numFmtId="0" fontId="2" fillId="0" borderId="67" xfId="0" applyFont="1" applyBorder="1" applyAlignment="1" applyProtection="1">
      <alignment/>
      <protection locked="0"/>
    </xf>
    <xf numFmtId="44" fontId="2" fillId="0" borderId="17" xfId="0" applyNumberFormat="1" applyFont="1" applyBorder="1" applyAlignment="1" applyProtection="1">
      <alignment vertical="top" wrapText="1"/>
      <protection locked="0"/>
    </xf>
    <xf numFmtId="44" fontId="2" fillId="0" borderId="40" xfId="0" applyNumberFormat="1" applyFont="1" applyBorder="1" applyAlignment="1" applyProtection="1">
      <alignment vertical="top" wrapText="1"/>
      <protection locked="0"/>
    </xf>
    <xf numFmtId="0" fontId="2" fillId="0" borderId="18" xfId="0" applyFont="1" applyBorder="1" applyAlignment="1" applyProtection="1">
      <alignment/>
      <protection locked="0"/>
    </xf>
    <xf numFmtId="0" fontId="2" fillId="0" borderId="31" xfId="0" applyFont="1" applyBorder="1" applyAlignment="1" applyProtection="1">
      <alignment/>
      <protection locked="0"/>
    </xf>
    <xf numFmtId="44" fontId="2" fillId="0" borderId="31" xfId="0" applyNumberFormat="1" applyFont="1" applyBorder="1" applyAlignment="1" applyProtection="1">
      <alignment vertical="top" wrapText="1"/>
      <protection locked="0"/>
    </xf>
    <xf numFmtId="44" fontId="2" fillId="0" borderId="52" xfId="0" applyNumberFormat="1" applyFont="1" applyBorder="1" applyAlignment="1" applyProtection="1">
      <alignment vertical="top" wrapText="1"/>
      <protection locked="0"/>
    </xf>
    <xf numFmtId="44" fontId="13" fillId="0" borderId="75" xfId="57" applyNumberFormat="1" applyFont="1" applyFill="1" applyBorder="1" applyAlignment="1">
      <alignment horizontal="right"/>
      <protection/>
    </xf>
    <xf numFmtId="8" fontId="16" fillId="0" borderId="76" xfId="57" applyNumberFormat="1" applyFont="1" applyFill="1" applyBorder="1" applyAlignment="1">
      <alignment horizontal="center" wrapText="1"/>
      <protection/>
    </xf>
    <xf numFmtId="44" fontId="2" fillId="0" borderId="40" xfId="44" applyNumberFormat="1" applyFont="1" applyBorder="1" applyAlignment="1">
      <alignment horizontal="right"/>
    </xf>
    <xf numFmtId="44" fontId="2" fillId="0" borderId="68" xfId="44" applyFont="1" applyFill="1" applyBorder="1" applyAlignment="1" applyProtection="1">
      <alignment/>
      <protection locked="0"/>
    </xf>
    <xf numFmtId="44" fontId="2" fillId="0" borderId="74" xfId="44" applyFont="1" applyBorder="1" applyAlignment="1" applyProtection="1">
      <alignment/>
      <protection locked="0"/>
    </xf>
    <xf numFmtId="44" fontId="2" fillId="33" borderId="73" xfId="44" applyNumberFormat="1" applyFont="1" applyFill="1" applyBorder="1" applyAlignment="1" applyProtection="1">
      <alignment horizontal="right"/>
      <protection/>
    </xf>
    <xf numFmtId="0" fontId="0" fillId="0" borderId="0" xfId="0" applyAlignment="1" applyProtection="1">
      <alignment/>
      <protection/>
    </xf>
    <xf numFmtId="8" fontId="2" fillId="33" borderId="77" xfId="57" applyNumberFormat="1" applyFont="1" applyFill="1" applyBorder="1" applyAlignment="1" applyProtection="1">
      <alignment horizontal="right"/>
      <protection locked="0"/>
    </xf>
    <xf numFmtId="44" fontId="2" fillId="33" borderId="77" xfId="57" applyNumberFormat="1" applyFont="1" applyFill="1" applyBorder="1" applyAlignment="1" applyProtection="1">
      <alignment horizontal="right"/>
      <protection locked="0"/>
    </xf>
    <xf numFmtId="8" fontId="2" fillId="33" borderId="77" xfId="44" applyNumberFormat="1" applyFont="1" applyFill="1" applyBorder="1" applyAlignment="1" applyProtection="1">
      <alignment horizontal="right"/>
      <protection locked="0"/>
    </xf>
    <xf numFmtId="8" fontId="2" fillId="33" borderId="77" xfId="44" applyNumberFormat="1" applyFont="1" applyFill="1" applyBorder="1" applyAlignment="1" applyProtection="1">
      <alignment/>
      <protection locked="0"/>
    </xf>
    <xf numFmtId="10" fontId="2" fillId="33" borderId="73" xfId="60" applyNumberFormat="1" applyFont="1" applyFill="1" applyBorder="1" applyAlignment="1" applyProtection="1">
      <alignment horizontal="right"/>
      <protection/>
    </xf>
    <xf numFmtId="44" fontId="2" fillId="33" borderId="73" xfId="60" applyNumberFormat="1" applyFont="1" applyFill="1" applyBorder="1" applyAlignment="1" applyProtection="1">
      <alignment/>
      <protection/>
    </xf>
    <xf numFmtId="44" fontId="2" fillId="0" borderId="54" xfId="44" applyNumberFormat="1" applyFont="1" applyBorder="1" applyAlignment="1">
      <alignment horizontal="right"/>
    </xf>
    <xf numFmtId="8" fontId="12" fillId="0" borderId="78" xfId="57" applyNumberFormat="1" applyFont="1" applyFill="1" applyBorder="1" applyAlignment="1">
      <alignment horizontal="center" wrapText="1"/>
      <protection/>
    </xf>
    <xf numFmtId="8" fontId="2" fillId="33" borderId="77" xfId="44" applyNumberFormat="1" applyFont="1" applyFill="1" applyBorder="1" applyAlignment="1" applyProtection="1">
      <alignment horizontal="right"/>
      <protection/>
    </xf>
    <xf numFmtId="179" fontId="2" fillId="33" borderId="77" xfId="60" applyNumberFormat="1" applyFont="1" applyFill="1" applyBorder="1" applyAlignment="1" applyProtection="1">
      <alignment horizontal="right"/>
      <protection/>
    </xf>
    <xf numFmtId="186" fontId="2" fillId="33" borderId="77" xfId="60" applyNumberFormat="1" applyFont="1" applyFill="1" applyBorder="1" applyAlignment="1" applyProtection="1">
      <alignment/>
      <protection/>
    </xf>
    <xf numFmtId="8" fontId="2" fillId="33" borderId="73" xfId="44" applyNumberFormat="1" applyFont="1" applyFill="1" applyBorder="1" applyAlignment="1" applyProtection="1">
      <alignment horizontal="right"/>
      <protection/>
    </xf>
    <xf numFmtId="0" fontId="16" fillId="0" borderId="0" xfId="0" applyFont="1" applyFill="1" applyBorder="1" applyAlignment="1">
      <alignment horizontal="left"/>
    </xf>
    <xf numFmtId="0" fontId="9" fillId="0" borderId="0" xfId="0" applyFont="1" applyAlignment="1" applyProtection="1">
      <alignment/>
      <protection/>
    </xf>
    <xf numFmtId="0" fontId="9" fillId="0" borderId="11" xfId="0" applyFont="1" applyBorder="1" applyAlignment="1" applyProtection="1">
      <alignment/>
      <protection/>
    </xf>
    <xf numFmtId="0" fontId="11" fillId="0" borderId="0" xfId="0" applyFont="1" applyAlignment="1" applyProtection="1">
      <alignment/>
      <protection/>
    </xf>
    <xf numFmtId="0" fontId="0" fillId="0" borderId="0" xfId="0" applyFont="1" applyAlignment="1" applyProtection="1">
      <alignment/>
      <protection/>
    </xf>
    <xf numFmtId="0" fontId="11" fillId="0" borderId="45" xfId="0" applyFont="1" applyBorder="1" applyAlignment="1" applyProtection="1">
      <alignment/>
      <protection/>
    </xf>
    <xf numFmtId="8" fontId="30" fillId="0" borderId="33" xfId="57" applyNumberFormat="1" applyFont="1" applyFill="1" applyBorder="1" applyAlignment="1">
      <alignment horizontal="left" wrapText="1"/>
      <protection/>
    </xf>
    <xf numFmtId="0" fontId="7" fillId="0" borderId="78" xfId="0" applyFont="1" applyFill="1" applyBorder="1" applyAlignment="1">
      <alignment horizontal="center" wrapText="1"/>
    </xf>
    <xf numFmtId="44" fontId="2" fillId="33" borderId="79" xfId="60" applyNumberFormat="1" applyFont="1" applyFill="1" applyBorder="1" applyAlignment="1" applyProtection="1">
      <alignment/>
      <protection/>
    </xf>
    <xf numFmtId="0" fontId="0" fillId="0" borderId="68" xfId="0" applyFont="1" applyBorder="1" applyAlignment="1">
      <alignment/>
    </xf>
    <xf numFmtId="44" fontId="0" fillId="0" borderId="80" xfId="44" applyFont="1" applyBorder="1" applyAlignment="1">
      <alignment/>
    </xf>
    <xf numFmtId="44" fontId="0" fillId="0" borderId="80" xfId="44" applyFont="1" applyBorder="1" applyAlignment="1" applyProtection="1">
      <alignment horizontal="left"/>
      <protection locked="0"/>
    </xf>
    <xf numFmtId="0" fontId="0" fillId="0" borderId="68" xfId="0" applyFont="1" applyFill="1" applyBorder="1" applyAlignment="1" applyProtection="1">
      <alignment/>
      <protection/>
    </xf>
    <xf numFmtId="0" fontId="0" fillId="0" borderId="81" xfId="0" applyFont="1" applyBorder="1" applyAlignment="1">
      <alignment/>
    </xf>
    <xf numFmtId="0" fontId="0" fillId="0" borderId="81" xfId="0" applyFont="1" applyBorder="1" applyAlignment="1">
      <alignment wrapText="1"/>
    </xf>
    <xf numFmtId="0" fontId="0" fillId="0" borderId="81" xfId="0" applyFont="1" applyBorder="1" applyAlignment="1">
      <alignment vertical="top" wrapText="1"/>
    </xf>
    <xf numFmtId="40" fontId="0" fillId="0" borderId="68" xfId="0" applyNumberFormat="1" applyFont="1" applyBorder="1" applyAlignment="1">
      <alignment/>
    </xf>
    <xf numFmtId="44" fontId="0" fillId="0" borderId="73" xfId="44" applyFont="1" applyBorder="1" applyAlignment="1">
      <alignment horizontal="center"/>
    </xf>
    <xf numFmtId="44" fontId="0" fillId="33" borderId="73" xfId="57" applyNumberFormat="1" applyFont="1" applyFill="1" applyBorder="1" applyAlignment="1" applyProtection="1">
      <alignment horizontal="right"/>
      <protection locked="0"/>
    </xf>
    <xf numFmtId="44" fontId="0" fillId="0" borderId="73" xfId="44" applyFont="1" applyBorder="1" applyAlignment="1">
      <alignment/>
    </xf>
    <xf numFmtId="8" fontId="0" fillId="33" borderId="77" xfId="57" applyNumberFormat="1" applyFont="1" applyFill="1" applyBorder="1" applyAlignment="1" applyProtection="1">
      <alignment horizontal="right"/>
      <protection locked="0"/>
    </xf>
    <xf numFmtId="44" fontId="0" fillId="0" borderId="82" xfId="57" applyNumberFormat="1" applyFont="1" applyFill="1" applyBorder="1" applyAlignment="1" applyProtection="1">
      <alignment horizontal="right"/>
      <protection locked="0"/>
    </xf>
    <xf numFmtId="44" fontId="0" fillId="0" borderId="73" xfId="57" applyNumberFormat="1" applyFont="1" applyFill="1" applyBorder="1" applyAlignment="1" applyProtection="1">
      <alignment horizontal="right"/>
      <protection locked="0"/>
    </xf>
    <xf numFmtId="44" fontId="0" fillId="0" borderId="79" xfId="57" applyNumberFormat="1" applyFont="1" applyFill="1" applyBorder="1" applyAlignment="1" applyProtection="1">
      <alignment horizontal="right"/>
      <protection locked="0"/>
    </xf>
    <xf numFmtId="44" fontId="0" fillId="0" borderId="83" xfId="57" applyNumberFormat="1" applyFont="1" applyFill="1" applyBorder="1" applyAlignment="1" applyProtection="1">
      <alignment horizontal="right"/>
      <protection locked="0"/>
    </xf>
    <xf numFmtId="8" fontId="0" fillId="0" borderId="0" xfId="0" applyNumberFormat="1" applyFont="1" applyBorder="1" applyAlignment="1" applyProtection="1">
      <alignment/>
      <protection/>
    </xf>
    <xf numFmtId="49" fontId="0" fillId="0" borderId="70" xfId="0" applyNumberFormat="1" applyFont="1" applyBorder="1" applyAlignment="1">
      <alignment horizontal="center"/>
    </xf>
    <xf numFmtId="0" fontId="0" fillId="0" borderId="68" xfId="0" applyFont="1" applyBorder="1" applyAlignment="1">
      <alignment horizontal="left" vertical="center"/>
    </xf>
    <xf numFmtId="0" fontId="0" fillId="0" borderId="68" xfId="0" applyFont="1" applyBorder="1" applyAlignment="1">
      <alignment vertical="center"/>
    </xf>
    <xf numFmtId="185" fontId="2" fillId="0" borderId="70" xfId="57" applyNumberFormat="1" applyFont="1" applyFill="1" applyBorder="1" applyAlignment="1" applyProtection="1">
      <alignment horizontal="left"/>
      <protection locked="0"/>
    </xf>
    <xf numFmtId="185" fontId="13" fillId="0" borderId="70" xfId="57" applyNumberFormat="1" applyFont="1" applyFill="1" applyBorder="1" applyAlignment="1" applyProtection="1">
      <alignment horizontal="left"/>
      <protection/>
    </xf>
    <xf numFmtId="185" fontId="13" fillId="0" borderId="70" xfId="57" applyNumberFormat="1" applyFont="1" applyFill="1" applyBorder="1" applyAlignment="1">
      <alignment horizontal="left"/>
      <protection/>
    </xf>
    <xf numFmtId="185" fontId="13" fillId="0" borderId="70" xfId="57" applyNumberFormat="1" applyFont="1" applyFill="1" applyBorder="1" applyAlignment="1" applyProtection="1">
      <alignment horizontal="left"/>
      <protection locked="0"/>
    </xf>
    <xf numFmtId="0" fontId="32" fillId="0" borderId="13" xfId="57" applyFont="1" applyFill="1" applyBorder="1" applyAlignment="1">
      <alignment horizontal="left"/>
      <protection/>
    </xf>
    <xf numFmtId="0" fontId="7" fillId="0" borderId="13" xfId="57" applyFont="1" applyFill="1" applyBorder="1" applyAlignment="1" applyProtection="1">
      <alignment horizontal="left"/>
      <protection locked="0"/>
    </xf>
    <xf numFmtId="0" fontId="17" fillId="0" borderId="0" xfId="0" applyFont="1" applyFill="1" applyBorder="1" applyAlignment="1">
      <alignment horizontal="left" wrapText="1"/>
    </xf>
    <xf numFmtId="0" fontId="17" fillId="0" borderId="84" xfId="57" applyFont="1" applyFill="1" applyBorder="1" applyAlignment="1">
      <alignment horizontal="center"/>
      <protection/>
    </xf>
    <xf numFmtId="0" fontId="7" fillId="0" borderId="85" xfId="57" applyFont="1" applyFill="1" applyBorder="1" applyAlignment="1" applyProtection="1">
      <alignment horizontal="left"/>
      <protection/>
    </xf>
    <xf numFmtId="0" fontId="7" fillId="0" borderId="68" xfId="57" applyFont="1" applyFill="1" applyBorder="1" applyAlignment="1" applyProtection="1">
      <alignment horizontal="left"/>
      <protection locked="0"/>
    </xf>
    <xf numFmtId="0" fontId="0" fillId="0" borderId="86" xfId="57" applyFont="1" applyFill="1" applyBorder="1" applyAlignment="1" applyProtection="1">
      <alignment horizontal="left"/>
      <protection locked="0"/>
    </xf>
    <xf numFmtId="0" fontId="0" fillId="0" borderId="68" xfId="57" applyFont="1" applyFill="1" applyBorder="1" applyAlignment="1" applyProtection="1">
      <alignment horizontal="left"/>
      <protection locked="0"/>
    </xf>
    <xf numFmtId="0" fontId="31" fillId="0" borderId="68" xfId="0" applyFont="1" applyFill="1" applyBorder="1" applyAlignment="1">
      <alignment horizontal="left"/>
    </xf>
    <xf numFmtId="0" fontId="0" fillId="0" borderId="38" xfId="57" applyFont="1" applyFill="1" applyBorder="1" applyAlignment="1" applyProtection="1">
      <alignment horizontal="left"/>
      <protection locked="0"/>
    </xf>
    <xf numFmtId="0" fontId="0" fillId="0" borderId="13" xfId="57" applyFont="1" applyFill="1" applyBorder="1" applyAlignment="1" applyProtection="1">
      <alignment horizontal="left"/>
      <protection locked="0"/>
    </xf>
    <xf numFmtId="0" fontId="7" fillId="0" borderId="87" xfId="57" applyFont="1" applyFill="1" applyBorder="1" applyAlignment="1" applyProtection="1">
      <alignment horizontal="left"/>
      <protection locked="0"/>
    </xf>
    <xf numFmtId="0" fontId="7" fillId="0" borderId="76" xfId="57" applyFont="1" applyFill="1" applyBorder="1" applyAlignment="1">
      <alignment horizontal="left"/>
      <protection/>
    </xf>
    <xf numFmtId="0" fontId="7" fillId="0" borderId="0" xfId="57" applyFont="1" applyFill="1" applyBorder="1" applyAlignment="1" applyProtection="1">
      <alignment horizontal="left"/>
      <protection/>
    </xf>
    <xf numFmtId="0" fontId="7" fillId="0" borderId="35" xfId="57" applyFont="1" applyFill="1" applyBorder="1" applyAlignment="1" applyProtection="1">
      <alignment horizontal="left"/>
      <protection/>
    </xf>
    <xf numFmtId="0" fontId="18" fillId="0" borderId="0" xfId="0" applyFont="1" applyAlignment="1">
      <alignment/>
    </xf>
    <xf numFmtId="0" fontId="34" fillId="0" borderId="68" xfId="0" applyFont="1" applyBorder="1" applyAlignment="1">
      <alignment vertical="center"/>
    </xf>
    <xf numFmtId="44" fontId="0" fillId="34" borderId="73" xfId="57" applyNumberFormat="1" applyFont="1" applyFill="1" applyBorder="1" applyAlignment="1" applyProtection="1">
      <alignment horizontal="right"/>
      <protection locked="0"/>
    </xf>
    <xf numFmtId="44" fontId="32" fillId="34" borderId="73" xfId="57" applyNumberFormat="1" applyFont="1" applyFill="1" applyBorder="1" applyAlignment="1" applyProtection="1">
      <alignment horizontal="right"/>
      <protection locked="0"/>
    </xf>
    <xf numFmtId="0" fontId="32" fillId="34" borderId="13" xfId="57" applyFont="1" applyFill="1" applyBorder="1" applyAlignment="1">
      <alignment horizontal="left"/>
      <protection/>
    </xf>
    <xf numFmtId="44" fontId="32" fillId="34" borderId="79" xfId="57" applyNumberFormat="1" applyFont="1" applyFill="1" applyBorder="1" applyAlignment="1" applyProtection="1">
      <alignment horizontal="right"/>
      <protection locked="0"/>
    </xf>
    <xf numFmtId="44" fontId="35" fillId="34" borderId="73" xfId="57" applyNumberFormat="1" applyFont="1" applyFill="1" applyBorder="1" applyAlignment="1" applyProtection="1">
      <alignment horizontal="right"/>
      <protection locked="0"/>
    </xf>
    <xf numFmtId="7" fontId="2" fillId="33" borderId="73" xfId="57" applyNumberFormat="1" applyFont="1" applyFill="1" applyBorder="1" applyAlignment="1" applyProtection="1">
      <alignment horizontal="right"/>
      <protection locked="0"/>
    </xf>
    <xf numFmtId="0" fontId="7" fillId="0" borderId="68" xfId="57" applyFont="1" applyFill="1" applyBorder="1" applyAlignment="1" applyProtection="1">
      <alignment horizontal="center"/>
      <protection locked="0"/>
    </xf>
    <xf numFmtId="44" fontId="0" fillId="0" borderId="73" xfId="44" applyFont="1" applyBorder="1" applyAlignment="1">
      <alignment/>
    </xf>
    <xf numFmtId="44" fontId="35" fillId="0" borderId="73" xfId="57" applyNumberFormat="1" applyFont="1" applyFill="1" applyBorder="1" applyAlignment="1" applyProtection="1">
      <alignment horizontal="right"/>
      <protection locked="0"/>
    </xf>
    <xf numFmtId="0" fontId="0" fillId="0" borderId="73" xfId="0" applyFont="1" applyBorder="1" applyAlignment="1">
      <alignment/>
    </xf>
    <xf numFmtId="44" fontId="0" fillId="0" borderId="0" xfId="44" applyFont="1" applyAlignment="1" applyProtection="1">
      <alignment/>
      <protection/>
    </xf>
    <xf numFmtId="44" fontId="11" fillId="0" borderId="0" xfId="0" applyNumberFormat="1" applyFont="1" applyAlignment="1">
      <alignment/>
    </xf>
    <xf numFmtId="0" fontId="34" fillId="0" borderId="13" xfId="57" applyFont="1" applyFill="1" applyBorder="1" applyAlignment="1" applyProtection="1">
      <alignment horizontal="left"/>
      <protection locked="0"/>
    </xf>
    <xf numFmtId="0" fontId="0" fillId="0" borderId="13" xfId="0" applyFont="1" applyBorder="1" applyAlignment="1">
      <alignment/>
    </xf>
    <xf numFmtId="44" fontId="0" fillId="0" borderId="73" xfId="0" applyNumberFormat="1" applyFont="1" applyBorder="1" applyAlignment="1">
      <alignment horizontal="right" vertical="center"/>
    </xf>
    <xf numFmtId="44" fontId="0" fillId="0" borderId="68" xfId="0" applyNumberFormat="1" applyFont="1" applyBorder="1" applyAlignment="1">
      <alignment horizontal="right" vertical="center"/>
    </xf>
    <xf numFmtId="44" fontId="0" fillId="0" borderId="73" xfId="0" applyNumberFormat="1" applyFont="1" applyFill="1" applyBorder="1" applyAlignment="1" applyProtection="1">
      <alignment/>
      <protection/>
    </xf>
    <xf numFmtId="0" fontId="0" fillId="0" borderId="13" xfId="57" applyFont="1" applyFill="1" applyBorder="1" applyAlignment="1">
      <alignment horizontal="left"/>
      <protection/>
    </xf>
    <xf numFmtId="44" fontId="0" fillId="0" borderId="73" xfId="44" applyFont="1" applyFill="1" applyBorder="1" applyAlignment="1" applyProtection="1">
      <alignment horizontal="right"/>
      <protection locked="0"/>
    </xf>
    <xf numFmtId="0" fontId="36" fillId="0" borderId="68" xfId="0" applyFont="1" applyBorder="1" applyAlignment="1">
      <alignment vertical="center"/>
    </xf>
    <xf numFmtId="49" fontId="0" fillId="0" borderId="75" xfId="0" applyNumberFormat="1" applyFont="1" applyFill="1" applyBorder="1" applyAlignment="1">
      <alignment horizontal="center" vertical="center"/>
    </xf>
    <xf numFmtId="0" fontId="0" fillId="0" borderId="70" xfId="0" applyFont="1" applyBorder="1" applyAlignment="1" quotePrefix="1">
      <alignment horizontal="center"/>
    </xf>
    <xf numFmtId="185" fontId="0" fillId="0" borderId="70" xfId="57" applyNumberFormat="1" applyFont="1" applyFill="1" applyBorder="1" applyAlignment="1" applyProtection="1" quotePrefix="1">
      <alignment horizontal="center"/>
      <protection locked="0"/>
    </xf>
    <xf numFmtId="1" fontId="0" fillId="0" borderId="70" xfId="57" applyNumberFormat="1" applyFont="1" applyFill="1" applyBorder="1" applyAlignment="1" applyProtection="1">
      <alignment horizontal="center"/>
      <protection locked="0"/>
    </xf>
    <xf numFmtId="185" fontId="0" fillId="0" borderId="70" xfId="57" applyNumberFormat="1" applyFont="1" applyFill="1" applyBorder="1" applyAlignment="1" applyProtection="1">
      <alignment horizontal="center"/>
      <protection locked="0"/>
    </xf>
    <xf numFmtId="1" fontId="0" fillId="0" borderId="70" xfId="57" applyNumberFormat="1" applyFont="1" applyFill="1" applyBorder="1" applyAlignment="1" applyProtection="1" quotePrefix="1">
      <alignment horizontal="center"/>
      <protection locked="0"/>
    </xf>
    <xf numFmtId="185" fontId="0" fillId="0" borderId="70" xfId="57" applyNumberFormat="1" applyFont="1" applyFill="1" applyBorder="1" applyAlignment="1" quotePrefix="1">
      <alignment horizontal="center"/>
      <protection/>
    </xf>
    <xf numFmtId="0" fontId="2" fillId="0" borderId="0" xfId="0" applyFont="1" applyBorder="1" applyAlignment="1">
      <alignment/>
    </xf>
    <xf numFmtId="44" fontId="25" fillId="34" borderId="73" xfId="57" applyNumberFormat="1" applyFont="1" applyFill="1" applyBorder="1" applyAlignment="1" applyProtection="1">
      <alignment horizontal="right"/>
      <protection locked="0"/>
    </xf>
    <xf numFmtId="44" fontId="2" fillId="33" borderId="73" xfId="44" applyFont="1" applyFill="1" applyBorder="1" applyAlignment="1" applyProtection="1">
      <alignment horizontal="right"/>
      <protection locked="0"/>
    </xf>
    <xf numFmtId="44" fontId="2" fillId="33" borderId="73" xfId="44" applyFont="1" applyFill="1" applyBorder="1" applyAlignment="1" applyProtection="1">
      <alignment horizontal="right"/>
      <protection/>
    </xf>
    <xf numFmtId="44" fontId="2" fillId="33" borderId="73" xfId="44" applyFont="1" applyFill="1" applyBorder="1" applyAlignment="1" applyProtection="1">
      <alignment/>
      <protection/>
    </xf>
    <xf numFmtId="44" fontId="2" fillId="0" borderId="55" xfId="44" applyNumberFormat="1" applyFont="1" applyBorder="1" applyAlignment="1">
      <alignment horizontal="right"/>
    </xf>
    <xf numFmtId="44" fontId="2" fillId="0" borderId="33" xfId="44" applyNumberFormat="1" applyFont="1" applyBorder="1" applyAlignment="1">
      <alignment horizontal="right"/>
    </xf>
    <xf numFmtId="44" fontId="0" fillId="35" borderId="73" xfId="57" applyNumberFormat="1" applyFont="1" applyFill="1" applyBorder="1" applyAlignment="1" applyProtection="1">
      <alignment horizontal="right"/>
      <protection locked="0"/>
    </xf>
    <xf numFmtId="0" fontId="11" fillId="0" borderId="88" xfId="0" applyFont="1" applyBorder="1" applyAlignment="1">
      <alignment/>
    </xf>
    <xf numFmtId="0" fontId="32" fillId="34" borderId="87" xfId="57" applyFont="1" applyFill="1" applyBorder="1" applyAlignment="1" applyProtection="1">
      <alignment horizontal="left"/>
      <protection/>
    </xf>
    <xf numFmtId="0" fontId="32" fillId="34" borderId="68" xfId="0" applyFont="1" applyFill="1" applyBorder="1" applyAlignment="1">
      <alignment/>
    </xf>
    <xf numFmtId="0" fontId="32" fillId="35" borderId="13" xfId="57" applyFont="1" applyFill="1" applyBorder="1" applyAlignment="1">
      <alignment horizontal="left"/>
      <protection/>
    </xf>
    <xf numFmtId="0" fontId="32" fillId="35" borderId="13" xfId="57" applyFont="1" applyFill="1" applyBorder="1" applyAlignment="1" applyProtection="1">
      <alignment horizontal="left"/>
      <protection locked="0"/>
    </xf>
    <xf numFmtId="0" fontId="7" fillId="0" borderId="0" xfId="0" applyFont="1" applyAlignment="1">
      <alignment/>
    </xf>
    <xf numFmtId="0" fontId="2" fillId="33" borderId="89" xfId="57" applyFont="1" applyFill="1" applyBorder="1" applyAlignment="1" applyProtection="1">
      <alignment horizontal="left"/>
      <protection/>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lignment/>
    </xf>
    <xf numFmtId="40" fontId="0" fillId="0" borderId="73" xfId="0" applyNumberFormat="1" applyFont="1" applyBorder="1" applyAlignment="1">
      <alignment/>
    </xf>
    <xf numFmtId="44" fontId="0" fillId="0" borderId="68" xfId="44" applyFont="1" applyBorder="1" applyAlignment="1">
      <alignment horizontal="center"/>
    </xf>
    <xf numFmtId="0" fontId="37" fillId="0" borderId="13" xfId="57" applyFont="1" applyFill="1" applyBorder="1" applyAlignment="1" applyProtection="1">
      <alignment horizontal="left"/>
      <protection locked="0"/>
    </xf>
    <xf numFmtId="44" fontId="38" fillId="33" borderId="73" xfId="57" applyNumberFormat="1" applyFont="1" applyFill="1" applyBorder="1" applyAlignment="1" applyProtection="1">
      <alignment horizontal="right"/>
      <protection locked="0"/>
    </xf>
    <xf numFmtId="0" fontId="37" fillId="0" borderId="87" xfId="57" applyFont="1" applyFill="1" applyBorder="1" applyAlignment="1" applyProtection="1">
      <alignment horizontal="left"/>
      <protection locked="0"/>
    </xf>
    <xf numFmtId="44" fontId="38" fillId="0" borderId="73" xfId="57" applyNumberFormat="1" applyFont="1" applyFill="1" applyBorder="1" applyAlignment="1" applyProtection="1">
      <alignment horizontal="right"/>
      <protection locked="0"/>
    </xf>
    <xf numFmtId="0" fontId="37" fillId="0" borderId="13" xfId="57" applyFont="1" applyFill="1" applyBorder="1" applyAlignment="1">
      <alignment horizontal="left"/>
      <protection/>
    </xf>
    <xf numFmtId="9" fontId="38" fillId="33" borderId="73" xfId="60" applyFont="1" applyFill="1" applyBorder="1" applyAlignment="1" applyProtection="1">
      <alignment horizontal="right"/>
      <protection locked="0"/>
    </xf>
    <xf numFmtId="0" fontId="37" fillId="0" borderId="0" xfId="57" applyFont="1" applyFill="1" applyBorder="1" applyAlignment="1" applyProtection="1">
      <alignment horizontal="left"/>
      <protection locked="0"/>
    </xf>
    <xf numFmtId="44" fontId="38" fillId="33" borderId="73" xfId="44" applyNumberFormat="1" applyFont="1" applyFill="1" applyBorder="1" applyAlignment="1" applyProtection="1">
      <alignment horizontal="right"/>
      <protection/>
    </xf>
    <xf numFmtId="44" fontId="38" fillId="33" borderId="73" xfId="44" applyNumberFormat="1" applyFont="1" applyFill="1" applyBorder="1" applyAlignment="1" applyProtection="1">
      <alignment horizontal="right"/>
      <protection locked="0"/>
    </xf>
    <xf numFmtId="10" fontId="38" fillId="33" borderId="73" xfId="60" applyNumberFormat="1" applyFont="1" applyFill="1" applyBorder="1" applyAlignment="1" applyProtection="1">
      <alignment horizontal="right"/>
      <protection/>
    </xf>
    <xf numFmtId="44" fontId="38" fillId="33" borderId="73" xfId="60" applyNumberFormat="1" applyFont="1" applyFill="1" applyBorder="1" applyAlignment="1" applyProtection="1">
      <alignment/>
      <protection/>
    </xf>
    <xf numFmtId="44" fontId="38" fillId="33" borderId="73" xfId="44" applyNumberFormat="1" applyFont="1" applyFill="1" applyBorder="1" applyAlignment="1" applyProtection="1">
      <alignment/>
      <protection locked="0"/>
    </xf>
    <xf numFmtId="0" fontId="36" fillId="0" borderId="68" xfId="0" applyFont="1" applyFill="1" applyBorder="1" applyAlignment="1" applyProtection="1">
      <alignment/>
      <protection/>
    </xf>
    <xf numFmtId="44" fontId="36" fillId="0" borderId="73" xfId="0" applyNumberFormat="1" applyFont="1" applyFill="1" applyBorder="1" applyAlignment="1" applyProtection="1">
      <alignment/>
      <protection/>
    </xf>
    <xf numFmtId="0" fontId="37" fillId="0" borderId="68" xfId="0" applyFont="1" applyFill="1" applyBorder="1" applyAlignment="1" applyProtection="1">
      <alignment/>
      <protection/>
    </xf>
    <xf numFmtId="7" fontId="35" fillId="34" borderId="73" xfId="57" applyNumberFormat="1" applyFont="1" applyFill="1" applyBorder="1" applyAlignment="1" applyProtection="1">
      <alignment horizontal="right"/>
      <protection locked="0"/>
    </xf>
    <xf numFmtId="0" fontId="37" fillId="0" borderId="13" xfId="57" applyFont="1" applyFill="1" applyBorder="1" applyAlignment="1" applyProtection="1">
      <alignment horizontal="left"/>
      <protection/>
    </xf>
    <xf numFmtId="7" fontId="38" fillId="33" borderId="73" xfId="57" applyNumberFormat="1" applyFont="1" applyFill="1" applyBorder="1" applyAlignment="1" applyProtection="1">
      <alignment horizontal="right"/>
      <protection locked="0"/>
    </xf>
    <xf numFmtId="0" fontId="37" fillId="0" borderId="68" xfId="57" applyFont="1" applyFill="1" applyBorder="1" applyAlignment="1" applyProtection="1">
      <alignment horizontal="left"/>
      <protection/>
    </xf>
    <xf numFmtId="44" fontId="35" fillId="35" borderId="73" xfId="57" applyNumberFormat="1" applyFont="1" applyFill="1" applyBorder="1" applyAlignment="1" applyProtection="1">
      <alignment horizontal="right"/>
      <protection locked="0"/>
    </xf>
    <xf numFmtId="0" fontId="37" fillId="0" borderId="87" xfId="57" applyFont="1" applyFill="1" applyBorder="1" applyAlignment="1">
      <alignment horizontal="left"/>
      <protection/>
    </xf>
    <xf numFmtId="40" fontId="39" fillId="0" borderId="68" xfId="0" applyNumberFormat="1" applyFont="1" applyBorder="1" applyAlignment="1">
      <alignment/>
    </xf>
    <xf numFmtId="0" fontId="39" fillId="0" borderId="68" xfId="0" applyFont="1" applyBorder="1" applyAlignment="1">
      <alignment horizontal="left" vertical="center"/>
    </xf>
    <xf numFmtId="1" fontId="2" fillId="0" borderId="13" xfId="0" applyNumberFormat="1" applyFont="1" applyBorder="1" applyAlignment="1" applyProtection="1">
      <alignment horizontal="left" indent="1"/>
      <protection/>
    </xf>
    <xf numFmtId="0" fontId="2" fillId="0" borderId="13" xfId="0" applyFont="1" applyBorder="1" applyAlignment="1" applyProtection="1">
      <alignment/>
      <protection locked="0"/>
    </xf>
    <xf numFmtId="0" fontId="23" fillId="0" borderId="0" xfId="0" applyFont="1" applyAlignment="1">
      <alignment/>
    </xf>
    <xf numFmtId="0" fontId="24" fillId="0" borderId="0" xfId="0" applyFont="1" applyAlignment="1">
      <alignment/>
    </xf>
    <xf numFmtId="0" fontId="3" fillId="0" borderId="0" xfId="0" applyFont="1" applyAlignment="1">
      <alignment horizontal="right"/>
    </xf>
    <xf numFmtId="0" fontId="22" fillId="0" borderId="0" xfId="0" applyFont="1" applyAlignment="1">
      <alignment horizontal="right"/>
    </xf>
    <xf numFmtId="0" fontId="0" fillId="0" borderId="0" xfId="0" applyAlignment="1">
      <alignment/>
    </xf>
    <xf numFmtId="0" fontId="15" fillId="0" borderId="38" xfId="0" applyFont="1" applyFill="1" applyBorder="1" applyAlignment="1" applyProtection="1">
      <alignment horizontal="left" indent="1"/>
      <protection locked="0"/>
    </xf>
    <xf numFmtId="0" fontId="0" fillId="0" borderId="38" xfId="0" applyBorder="1" applyAlignment="1" applyProtection="1">
      <alignment/>
      <protection locked="0"/>
    </xf>
    <xf numFmtId="0" fontId="9" fillId="0" borderId="0" xfId="0" applyFont="1" applyAlignment="1" applyProtection="1">
      <alignment wrapText="1"/>
      <protection locked="0"/>
    </xf>
    <xf numFmtId="0" fontId="9" fillId="0" borderId="13" xfId="0" applyFont="1" applyBorder="1" applyAlignment="1">
      <alignment/>
    </xf>
    <xf numFmtId="0" fontId="2" fillId="0" borderId="87" xfId="0" applyFont="1" applyBorder="1" applyAlignment="1" applyProtection="1">
      <alignment horizontal="left" vertical="top" wrapText="1" indent="1"/>
      <protection locked="0"/>
    </xf>
    <xf numFmtId="0" fontId="2" fillId="0" borderId="38" xfId="0" applyFont="1" applyBorder="1" applyAlignment="1" applyProtection="1">
      <alignment vertical="top" wrapText="1"/>
      <protection locked="0"/>
    </xf>
    <xf numFmtId="0" fontId="10" fillId="0" borderId="0" xfId="0" applyFont="1" applyAlignment="1">
      <alignment horizontal="right"/>
    </xf>
    <xf numFmtId="0" fontId="0" fillId="0" borderId="11" xfId="0" applyFont="1" applyBorder="1" applyAlignment="1" applyProtection="1">
      <alignment/>
      <protection/>
    </xf>
    <xf numFmtId="0" fontId="11" fillId="0" borderId="45" xfId="0" applyFont="1" applyBorder="1" applyAlignment="1" applyProtection="1">
      <alignment wrapText="1"/>
      <protection/>
    </xf>
    <xf numFmtId="0" fontId="9" fillId="0" borderId="11" xfId="0" applyFont="1" applyBorder="1" applyAlignment="1" applyProtection="1">
      <alignment wrapText="1"/>
      <protection/>
    </xf>
    <xf numFmtId="0" fontId="11" fillId="0" borderId="0" xfId="0" applyFont="1" applyAlignment="1">
      <alignment/>
    </xf>
    <xf numFmtId="0" fontId="12" fillId="0" borderId="90" xfId="0" applyFont="1" applyBorder="1" applyAlignment="1">
      <alignment horizontal="justify" wrapText="1"/>
    </xf>
    <xf numFmtId="0" fontId="0" fillId="0" borderId="90" xfId="0" applyBorder="1" applyAlignment="1">
      <alignment/>
    </xf>
    <xf numFmtId="0" fontId="9" fillId="0" borderId="90" xfId="0" applyFont="1" applyBorder="1" applyAlignment="1">
      <alignment horizontal="justify" wrapText="1"/>
    </xf>
    <xf numFmtId="0" fontId="11" fillId="0" borderId="11" xfId="0" applyFont="1" applyBorder="1" applyAlignment="1" applyProtection="1">
      <alignment wrapText="1"/>
      <protection locked="0"/>
    </xf>
    <xf numFmtId="0" fontId="12" fillId="0" borderId="90" xfId="0" applyFont="1" applyBorder="1" applyAlignment="1" applyProtection="1">
      <alignment horizontal="justify" wrapText="1"/>
      <protection/>
    </xf>
    <xf numFmtId="0" fontId="0" fillId="0" borderId="90" xfId="0" applyBorder="1" applyAlignment="1" applyProtection="1">
      <alignment wrapText="1"/>
      <protection/>
    </xf>
    <xf numFmtId="0" fontId="9" fillId="0" borderId="11" xfId="0" applyFont="1" applyBorder="1" applyAlignment="1" applyProtection="1">
      <alignment wrapText="1"/>
      <protection locked="0"/>
    </xf>
    <xf numFmtId="0" fontId="9" fillId="0" borderId="74" xfId="0" applyFont="1" applyBorder="1" applyAlignment="1">
      <alignment/>
    </xf>
    <xf numFmtId="0" fontId="9" fillId="0" borderId="91" xfId="0" applyFont="1" applyBorder="1" applyAlignment="1">
      <alignment/>
    </xf>
    <xf numFmtId="0" fontId="8" fillId="0" borderId="92" xfId="0" applyFont="1" applyFill="1" applyBorder="1" applyAlignment="1">
      <alignment wrapText="1"/>
    </xf>
    <xf numFmtId="0" fontId="21" fillId="0" borderId="92" xfId="0" applyFont="1" applyFill="1" applyBorder="1" applyAlignment="1">
      <alignment wrapText="1"/>
    </xf>
    <xf numFmtId="0" fontId="21" fillId="0" borderId="93" xfId="0" applyFont="1" applyFill="1" applyBorder="1" applyAlignment="1">
      <alignment wrapText="1"/>
    </xf>
    <xf numFmtId="0" fontId="11" fillId="0" borderId="45" xfId="0" applyFont="1" applyBorder="1" applyAlignment="1" applyProtection="1">
      <alignment/>
      <protection/>
    </xf>
    <xf numFmtId="0" fontId="0" fillId="0" borderId="45" xfId="0" applyBorder="1" applyAlignment="1" applyProtection="1">
      <alignment/>
      <protection/>
    </xf>
    <xf numFmtId="0" fontId="11" fillId="0" borderId="94" xfId="0" applyFont="1" applyBorder="1" applyAlignment="1">
      <alignment/>
    </xf>
    <xf numFmtId="0" fontId="0" fillId="0" borderId="94" xfId="0" applyBorder="1" applyAlignment="1">
      <alignment/>
    </xf>
    <xf numFmtId="0" fontId="11" fillId="0" borderId="94" xfId="0" applyFont="1" applyBorder="1" applyAlignment="1" applyProtection="1">
      <alignment/>
      <protection/>
    </xf>
    <xf numFmtId="0" fontId="0" fillId="0" borderId="45" xfId="0" applyBorder="1" applyAlignment="1" applyProtection="1">
      <alignment/>
      <protection/>
    </xf>
    <xf numFmtId="0" fontId="4" fillId="0" borderId="95" xfId="0" applyFont="1" applyFill="1" applyBorder="1" applyAlignment="1">
      <alignment horizontal="center"/>
    </xf>
    <xf numFmtId="0" fontId="3" fillId="0" borderId="95" xfId="0" applyFont="1" applyBorder="1" applyAlignment="1">
      <alignment horizontal="center"/>
    </xf>
    <xf numFmtId="0" fontId="5" fillId="36" borderId="0" xfId="0" applyFont="1" applyFill="1" applyAlignment="1">
      <alignment horizontal="center"/>
    </xf>
    <xf numFmtId="0" fontId="10" fillId="0" borderId="0" xfId="0" applyFont="1" applyBorder="1" applyAlignment="1">
      <alignment horizontal="right"/>
    </xf>
    <xf numFmtId="49" fontId="2" fillId="0" borderId="38" xfId="0" applyNumberFormat="1" applyFont="1" applyBorder="1" applyAlignment="1" applyProtection="1">
      <alignment/>
      <protection locked="0"/>
    </xf>
    <xf numFmtId="0" fontId="2" fillId="0" borderId="13" xfId="0" applyFont="1" applyBorder="1" applyAlignment="1" applyProtection="1">
      <alignment horizontal="left" indent="1"/>
      <protection/>
    </xf>
    <xf numFmtId="0" fontId="15" fillId="0" borderId="85" xfId="0" applyFont="1" applyBorder="1" applyAlignment="1" applyProtection="1">
      <alignment horizontal="left" indent="1"/>
      <protection locked="0"/>
    </xf>
    <xf numFmtId="0" fontId="8" fillId="0" borderId="0" xfId="0" applyFont="1" applyFill="1" applyBorder="1" applyAlignment="1">
      <alignment wrapText="1"/>
    </xf>
    <xf numFmtId="44" fontId="13" fillId="0" borderId="96" xfId="44" applyFont="1" applyBorder="1" applyAlignment="1">
      <alignment/>
    </xf>
    <xf numFmtId="0" fontId="13" fillId="0" borderId="97" xfId="0" applyFont="1" applyBorder="1" applyAlignment="1">
      <alignment/>
    </xf>
    <xf numFmtId="0" fontId="12" fillId="0" borderId="98" xfId="0" applyFont="1" applyBorder="1" applyAlignment="1">
      <alignment horizontal="center"/>
    </xf>
    <xf numFmtId="0" fontId="0" fillId="0" borderId="99" xfId="0" applyFont="1" applyBorder="1" applyAlignment="1">
      <alignment horizontal="center"/>
    </xf>
    <xf numFmtId="0" fontId="12" fillId="0" borderId="100" xfId="0" applyFont="1" applyBorder="1" applyAlignment="1">
      <alignment horizontal="center"/>
    </xf>
    <xf numFmtId="0" fontId="0" fillId="0" borderId="100" xfId="0" applyFont="1" applyBorder="1" applyAlignment="1">
      <alignment horizontal="center"/>
    </xf>
    <xf numFmtId="0" fontId="13" fillId="0" borderId="84" xfId="0" applyFont="1" applyBorder="1" applyAlignment="1">
      <alignment/>
    </xf>
    <xf numFmtId="0" fontId="12" fillId="0" borderId="100" xfId="0" applyFont="1" applyBorder="1" applyAlignment="1">
      <alignment horizontal="left"/>
    </xf>
    <xf numFmtId="0" fontId="0" fillId="0" borderId="99" xfId="0" applyFont="1" applyBorder="1" applyAlignment="1">
      <alignment horizontal="left"/>
    </xf>
    <xf numFmtId="0" fontId="0" fillId="0" borderId="100" xfId="0" applyBorder="1" applyAlignment="1">
      <alignment horizontal="center"/>
    </xf>
    <xf numFmtId="0" fontId="0" fillId="0" borderId="99" xfId="0" applyBorder="1" applyAlignment="1">
      <alignment horizontal="center"/>
    </xf>
    <xf numFmtId="49" fontId="18" fillId="0" borderId="13" xfId="0" applyNumberFormat="1" applyFont="1" applyBorder="1" applyAlignment="1" applyProtection="1">
      <alignment/>
      <protection locked="0"/>
    </xf>
    <xf numFmtId="0" fontId="5" fillId="36" borderId="0" xfId="0" applyFont="1" applyFill="1" applyBorder="1" applyAlignment="1">
      <alignment horizontal="center"/>
    </xf>
    <xf numFmtId="175" fontId="2" fillId="0" borderId="13" xfId="0" applyNumberFormat="1" applyFont="1" applyBorder="1" applyAlignment="1" applyProtection="1">
      <alignment horizontal="left" indent="1"/>
      <protection locked="0"/>
    </xf>
    <xf numFmtId="0" fontId="0" fillId="0" borderId="13" xfId="0" applyBorder="1" applyAlignment="1" applyProtection="1">
      <alignment/>
      <protection locked="0"/>
    </xf>
    <xf numFmtId="0" fontId="0" fillId="0" borderId="38" xfId="0" applyBorder="1" applyAlignment="1">
      <alignment/>
    </xf>
    <xf numFmtId="0" fontId="0" fillId="0" borderId="0" xfId="0" applyAlignment="1">
      <alignment/>
    </xf>
    <xf numFmtId="8" fontId="10" fillId="0" borderId="101" xfId="57" applyNumberFormat="1" applyFont="1" applyFill="1" applyBorder="1" applyAlignment="1">
      <alignment horizontal="center"/>
      <protection/>
    </xf>
    <xf numFmtId="8" fontId="10" fillId="0" borderId="15" xfId="57" applyNumberFormat="1" applyFont="1" applyFill="1" applyBorder="1" applyAlignment="1">
      <alignment horizontal="center"/>
      <protection/>
    </xf>
    <xf numFmtId="0" fontId="0" fillId="0" borderId="102" xfId="0" applyBorder="1" applyAlignment="1">
      <alignment horizontal="center"/>
    </xf>
    <xf numFmtId="8" fontId="7" fillId="0" borderId="57" xfId="57" applyNumberFormat="1" applyFont="1" applyFill="1" applyBorder="1" applyAlignment="1">
      <alignment horizontal="center" wrapText="1"/>
      <protection/>
    </xf>
    <xf numFmtId="0" fontId="0" fillId="0" borderId="103" xfId="0" applyFont="1" applyBorder="1" applyAlignment="1">
      <alignment horizontal="center" wrapText="1"/>
    </xf>
    <xf numFmtId="8" fontId="12" fillId="0" borderId="57" xfId="57" applyNumberFormat="1" applyFont="1" applyFill="1" applyBorder="1" applyAlignment="1">
      <alignment horizontal="center" wrapText="1"/>
      <protection/>
    </xf>
    <xf numFmtId="0" fontId="0" fillId="0" borderId="103" xfId="0" applyFont="1" applyBorder="1" applyAlignment="1">
      <alignment/>
    </xf>
    <xf numFmtId="0" fontId="7" fillId="0" borderId="57" xfId="0" applyFont="1" applyFill="1" applyBorder="1" applyAlignment="1">
      <alignment horizontal="center" wrapText="1"/>
    </xf>
    <xf numFmtId="0" fontId="7" fillId="0" borderId="103" xfId="0" applyFont="1" applyBorder="1" applyAlignment="1">
      <alignment horizontal="center" wrapText="1"/>
    </xf>
    <xf numFmtId="42" fontId="16" fillId="0" borderId="104" xfId="57" applyNumberFormat="1" applyFont="1" applyFill="1" applyBorder="1" applyAlignment="1">
      <alignment horizontal="center" wrapText="1"/>
      <protection/>
    </xf>
    <xf numFmtId="0" fontId="0" fillId="0" borderId="105" xfId="0" applyBorder="1" applyAlignment="1">
      <alignment horizontal="center" wrapText="1"/>
    </xf>
    <xf numFmtId="9" fontId="7" fillId="0" borderId="57" xfId="0" applyNumberFormat="1" applyFont="1" applyFill="1" applyBorder="1" applyAlignment="1">
      <alignment horizontal="center"/>
    </xf>
    <xf numFmtId="0" fontId="7" fillId="0" borderId="103" xfId="0" applyFont="1" applyBorder="1" applyAlignment="1">
      <alignment horizontal="center"/>
    </xf>
    <xf numFmtId="8" fontId="16" fillId="0" borderId="106" xfId="57" applyNumberFormat="1" applyFont="1" applyFill="1" applyBorder="1" applyAlignment="1">
      <alignment horizontal="center" wrapText="1"/>
      <protection/>
    </xf>
    <xf numFmtId="8" fontId="16" fillId="0" borderId="107" xfId="57" applyNumberFormat="1" applyFont="1" applyFill="1" applyBorder="1" applyAlignment="1">
      <alignment horizontal="center" wrapText="1"/>
      <protection/>
    </xf>
    <xf numFmtId="0" fontId="0" fillId="0" borderId="108" xfId="0" applyBorder="1" applyAlignment="1">
      <alignment horizontal="center"/>
    </xf>
    <xf numFmtId="0" fontId="11" fillId="0" borderId="95" xfId="0" applyFont="1" applyFill="1" applyBorder="1" applyAlignment="1">
      <alignment/>
    </xf>
    <xf numFmtId="0" fontId="0" fillId="0" borderId="95" xfId="0" applyBorder="1" applyAlignment="1">
      <alignment/>
    </xf>
    <xf numFmtId="0" fontId="33" fillId="0" borderId="105" xfId="57" applyFont="1" applyFill="1" applyBorder="1" applyAlignment="1">
      <alignment horizontal="center" wrapText="1"/>
      <protection/>
    </xf>
    <xf numFmtId="0" fontId="33" fillId="0" borderId="35" xfId="57" applyFont="1" applyFill="1" applyBorder="1" applyAlignment="1">
      <alignment horizontal="center" wrapText="1"/>
      <protection/>
    </xf>
    <xf numFmtId="0" fontId="0" fillId="0" borderId="51" xfId="0" applyFont="1" applyFill="1" applyBorder="1" applyAlignment="1">
      <alignment horizontal="center" wrapText="1"/>
    </xf>
    <xf numFmtId="8" fontId="12" fillId="0" borderId="83" xfId="57" applyNumberFormat="1" applyFont="1" applyFill="1" applyBorder="1" applyAlignment="1">
      <alignment horizontal="center" wrapText="1"/>
      <protection/>
    </xf>
    <xf numFmtId="0" fontId="0" fillId="0" borderId="103" xfId="0" applyFont="1" applyFill="1" applyBorder="1" applyAlignment="1">
      <alignment/>
    </xf>
    <xf numFmtId="0" fontId="16" fillId="0" borderId="104" xfId="57" applyFont="1" applyFill="1" applyBorder="1" applyAlignment="1">
      <alignment horizontal="center" wrapText="1"/>
      <protection/>
    </xf>
    <xf numFmtId="0" fontId="16" fillId="0" borderId="26" xfId="57" applyFont="1" applyFill="1" applyBorder="1" applyAlignment="1">
      <alignment horizontal="center" wrapText="1"/>
      <protection/>
    </xf>
    <xf numFmtId="0" fontId="0" fillId="0" borderId="50" xfId="0" applyFill="1" applyBorder="1" applyAlignment="1">
      <alignment horizontal="center" wrapText="1"/>
    </xf>
    <xf numFmtId="8" fontId="12" fillId="0" borderId="103" xfId="57" applyNumberFormat="1" applyFont="1" applyFill="1" applyBorder="1" applyAlignment="1">
      <alignment horizontal="center" wrapText="1"/>
      <protection/>
    </xf>
    <xf numFmtId="9" fontId="10" fillId="0" borderId="57" xfId="57" applyNumberFormat="1" applyFont="1" applyFill="1" applyBorder="1" applyAlignment="1">
      <alignment horizontal="center" wrapText="1"/>
      <protection/>
    </xf>
    <xf numFmtId="9" fontId="10" fillId="0" borderId="83" xfId="57" applyNumberFormat="1" applyFont="1" applyFill="1" applyBorder="1" applyAlignment="1">
      <alignment horizontal="center" wrapText="1"/>
      <protection/>
    </xf>
    <xf numFmtId="0" fontId="18" fillId="0" borderId="103" xfId="0" applyFont="1" applyFill="1" applyBorder="1" applyAlignment="1">
      <alignment/>
    </xf>
    <xf numFmtId="42" fontId="10" fillId="0" borderId="101" xfId="57" applyNumberFormat="1" applyFont="1" applyFill="1" applyBorder="1" applyAlignment="1">
      <alignment horizontal="center"/>
      <protection/>
    </xf>
    <xf numFmtId="0" fontId="0" fillId="0" borderId="15" xfId="0" applyBorder="1" applyAlignment="1">
      <alignment horizontal="center"/>
    </xf>
    <xf numFmtId="8" fontId="16" fillId="0" borderId="60" xfId="57" applyNumberFormat="1" applyFont="1" applyFill="1" applyBorder="1" applyAlignment="1">
      <alignment horizontal="center" wrapText="1"/>
      <protection/>
    </xf>
    <xf numFmtId="8" fontId="16" fillId="0" borderId="105" xfId="57" applyNumberFormat="1" applyFont="1" applyFill="1" applyBorder="1" applyAlignment="1">
      <alignment horizontal="center" wrapText="1"/>
      <protection/>
    </xf>
    <xf numFmtId="14" fontId="2" fillId="0" borderId="38" xfId="0" applyNumberFormat="1" applyFont="1" applyFill="1" applyBorder="1" applyAlignment="1" applyProtection="1">
      <alignment horizontal="left"/>
      <protection locked="0"/>
    </xf>
    <xf numFmtId="49" fontId="0"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0" fontId="14" fillId="0" borderId="13" xfId="0" applyFont="1" applyFill="1" applyBorder="1" applyAlignment="1" applyProtection="1">
      <alignment horizontal="left" wrapText="1"/>
      <protection locked="0"/>
    </xf>
    <xf numFmtId="0" fontId="0" fillId="0" borderId="0" xfId="0" applyFill="1" applyBorder="1" applyAlignment="1">
      <alignment/>
    </xf>
    <xf numFmtId="0" fontId="0" fillId="0" borderId="45" xfId="0" applyBorder="1" applyAlignment="1">
      <alignment/>
    </xf>
    <xf numFmtId="0" fontId="0" fillId="0" borderId="0" xfId="0" applyBorder="1" applyAlignment="1">
      <alignment/>
    </xf>
    <xf numFmtId="0" fontId="1" fillId="36" borderId="0" xfId="0" applyFont="1" applyFill="1" applyBorder="1" applyAlignment="1">
      <alignment horizontal="center"/>
    </xf>
    <xf numFmtId="0" fontId="0" fillId="0" borderId="109" xfId="0" applyFont="1" applyFill="1" applyBorder="1" applyAlignment="1">
      <alignment horizontal="left"/>
    </xf>
    <xf numFmtId="0" fontId="0" fillId="0" borderId="0" xfId="0" applyFont="1" applyBorder="1" applyAlignment="1">
      <alignment/>
    </xf>
    <xf numFmtId="0" fontId="12" fillId="0" borderId="0" xfId="0" applyFont="1" applyBorder="1" applyAlignment="1">
      <alignment horizontal="left" vertical="top" wrapText="1"/>
    </xf>
    <xf numFmtId="0" fontId="0" fillId="0" borderId="0" xfId="0" applyBorder="1" applyAlignment="1">
      <alignment horizontal="left" vertical="top" wrapText="1"/>
    </xf>
    <xf numFmtId="0" fontId="11" fillId="0" borderId="0" xfId="0" applyFont="1" applyAlignment="1">
      <alignment horizontal="left"/>
    </xf>
    <xf numFmtId="0" fontId="15" fillId="0" borderId="87" xfId="0" applyFont="1" applyBorder="1" applyAlignment="1" applyProtection="1">
      <alignment horizontal="left" vertical="top" indent="1"/>
      <protection locked="0"/>
    </xf>
    <xf numFmtId="0" fontId="15" fillId="0" borderId="38" xfId="0" applyFont="1" applyBorder="1" applyAlignment="1" applyProtection="1">
      <alignment horizontal="left" vertical="top" indent="1"/>
      <protection locked="0"/>
    </xf>
    <xf numFmtId="0" fontId="12" fillId="0" borderId="38" xfId="0" applyFont="1" applyBorder="1" applyAlignment="1">
      <alignment horizontal="right" vertical="top" wrapText="1"/>
    </xf>
    <xf numFmtId="0" fontId="0" fillId="0" borderId="87" xfId="0" applyBorder="1" applyAlignment="1">
      <alignment horizontal="right"/>
    </xf>
    <xf numFmtId="0" fontId="11" fillId="0" borderId="0" xfId="0" applyFont="1" applyAlignment="1">
      <alignment horizontal="justify" vertical="top" wrapText="1"/>
    </xf>
    <xf numFmtId="0" fontId="11" fillId="0" borderId="0" xfId="0" applyFont="1" applyAlignment="1">
      <alignment horizontal="left" vertical="top" wrapText="1"/>
    </xf>
    <xf numFmtId="0" fontId="12" fillId="0" borderId="107" xfId="0" applyFont="1" applyBorder="1" applyAlignment="1">
      <alignment horizontal="center" vertical="top" wrapText="1"/>
    </xf>
    <xf numFmtId="0" fontId="12" fillId="0" borderId="110" xfId="0" applyFont="1" applyBorder="1" applyAlignment="1">
      <alignment horizontal="center" vertical="top" wrapText="1"/>
    </xf>
    <xf numFmtId="0" fontId="2" fillId="0" borderId="91" xfId="0" applyFont="1" applyBorder="1" applyAlignment="1" applyProtection="1">
      <alignment/>
      <protection locked="0"/>
    </xf>
    <xf numFmtId="0" fontId="2" fillId="0" borderId="74" xfId="0" applyFont="1" applyBorder="1" applyAlignment="1" applyProtection="1">
      <alignment/>
      <protection locked="0"/>
    </xf>
    <xf numFmtId="0" fontId="2" fillId="0" borderId="38" xfId="0" applyFont="1" applyBorder="1" applyAlignment="1" applyProtection="1">
      <alignment/>
      <protection locked="0"/>
    </xf>
    <xf numFmtId="0" fontId="12" fillId="0" borderId="45" xfId="0" applyFont="1" applyBorder="1" applyAlignment="1">
      <alignment horizontal="left" vertical="top" wrapText="1"/>
    </xf>
    <xf numFmtId="0" fontId="0" fillId="0" borderId="45" xfId="0"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2)" xfId="57"/>
    <cellStyle name="Note" xfId="58"/>
    <cellStyle name="Output" xfId="59"/>
    <cellStyle name="Percent" xfId="60"/>
    <cellStyle name="Title" xfId="61"/>
    <cellStyle name="Total" xfId="62"/>
    <cellStyle name="Warning Text" xfId="63"/>
  </cellStyles>
  <dxfs count="35">
    <dxf>
      <fill>
        <patternFill>
          <bgColor indexed="45"/>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45"/>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45"/>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45"/>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45"/>
        </patternFill>
      </fill>
      <border>
        <left style="thin"/>
        <right style="thin"/>
        <top style="thin"/>
        <bottom style="thin"/>
      </border>
    </dxf>
    <dxf>
      <fill>
        <patternFill>
          <bgColor indexed="31"/>
        </patternFill>
      </fill>
      <border>
        <left style="thin"/>
        <right style="thin"/>
        <top style="thin"/>
        <bottom style="thin"/>
      </border>
    </dxf>
    <dxf>
      <fill>
        <patternFill>
          <bgColor indexed="45"/>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45"/>
        </patternFill>
      </fill>
      <border>
        <left style="thin"/>
        <right style="thin"/>
        <top style="thin"/>
        <bottom style="thin"/>
      </border>
    </dxf>
    <dxf>
      <fill>
        <patternFill>
          <bgColor indexed="31"/>
        </patternFill>
      </fill>
      <border>
        <left style="thin"/>
        <right style="thin"/>
        <top style="thin"/>
        <bottom style="thin"/>
      </border>
    </dxf>
    <dxf>
      <fill>
        <patternFill>
          <bgColor indexed="45"/>
        </patternFill>
      </fill>
      <border>
        <left style="thin"/>
        <right style="thin"/>
        <top style="thin"/>
        <bottom style="thin"/>
      </border>
    </dxf>
    <dxf>
      <fill>
        <patternFill>
          <bgColor indexed="31"/>
        </patternFill>
      </fill>
      <border>
        <left style="thin"/>
        <right style="thin"/>
        <top style="thin"/>
        <bottom style="thin"/>
      </border>
    </dxf>
    <dxf>
      <fill>
        <patternFill>
          <bgColor indexed="45"/>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45"/>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rgb="FFCCCCFF"/>
        </patternFill>
      </fill>
      <border>
        <left style="thin">
          <color rgb="FF000000"/>
        </left>
        <right style="thin">
          <color rgb="FF000000"/>
        </right>
        <top style="thin"/>
        <bottom style="thin">
          <color rgb="FF000000"/>
        </bottom>
      </border>
    </dxf>
    <dxf>
      <fill>
        <patternFill>
          <bgColor rgb="FFFF99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40</xdr:row>
      <xdr:rowOff>0</xdr:rowOff>
    </xdr:from>
    <xdr:ext cx="76200" cy="200025"/>
    <xdr:sp fLocksText="0">
      <xdr:nvSpPr>
        <xdr:cNvPr id="1" name="Text Box 3"/>
        <xdr:cNvSpPr txBox="1">
          <a:spLocks noChangeArrowheads="1"/>
        </xdr:cNvSpPr>
      </xdr:nvSpPr>
      <xdr:spPr>
        <a:xfrm>
          <a:off x="838200" y="842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70"/>
  <sheetViews>
    <sheetView zoomScalePageLayoutView="160" workbookViewId="0" topLeftCell="A19">
      <selection activeCell="D51" sqref="D51"/>
    </sheetView>
  </sheetViews>
  <sheetFormatPr defaultColWidth="9.140625" defaultRowHeight="12.75"/>
  <cols>
    <col min="1" max="1" width="12.57421875" style="0" customWidth="1"/>
    <col min="2" max="2" width="28.57421875" style="0" customWidth="1"/>
    <col min="3" max="3" width="16.8515625" style="0" customWidth="1"/>
    <col min="4" max="4" width="10.7109375" style="0" customWidth="1"/>
    <col min="5" max="6" width="17.28125" style="0" customWidth="1"/>
    <col min="7" max="7" width="14.421875" style="0" bestFit="1" customWidth="1"/>
    <col min="9" max="9" width="25.421875" style="0" customWidth="1"/>
  </cols>
  <sheetData>
    <row r="1" spans="1:6" ht="12.75">
      <c r="A1" t="s">
        <v>91</v>
      </c>
      <c r="F1" s="88" t="s">
        <v>87</v>
      </c>
    </row>
    <row r="2" spans="1:6" ht="15">
      <c r="A2" s="311" t="s">
        <v>69</v>
      </c>
      <c r="B2" s="312"/>
      <c r="C2" s="313" t="s">
        <v>170</v>
      </c>
      <c r="D2" s="314"/>
      <c r="E2" s="314"/>
      <c r="F2" s="315"/>
    </row>
    <row r="3" spans="1:6" ht="16.5">
      <c r="A3" s="347" t="s">
        <v>44</v>
      </c>
      <c r="B3" s="315"/>
      <c r="C3" s="315"/>
      <c r="D3" s="315"/>
      <c r="E3" s="315"/>
      <c r="F3" s="315"/>
    </row>
    <row r="4" spans="1:6" ht="16.5" customHeight="1" thickBot="1">
      <c r="A4" s="345" t="s">
        <v>123</v>
      </c>
      <c r="B4" s="346"/>
      <c r="C4" s="346"/>
      <c r="D4" s="346"/>
      <c r="E4" s="346"/>
      <c r="F4" s="346"/>
    </row>
    <row r="5" spans="1:6" ht="24.75" customHeight="1">
      <c r="A5" s="9" t="s">
        <v>4</v>
      </c>
      <c r="B5" s="349"/>
      <c r="C5" s="349"/>
      <c r="D5" s="349"/>
      <c r="E5" s="351">
        <v>1</v>
      </c>
      <c r="F5" s="351"/>
    </row>
    <row r="6" spans="1:6" ht="13.5">
      <c r="A6" s="9" t="s">
        <v>100</v>
      </c>
      <c r="B6" s="128"/>
      <c r="C6" s="348" t="s">
        <v>2</v>
      </c>
      <c r="D6" s="315"/>
      <c r="E6" s="350" t="s">
        <v>3</v>
      </c>
      <c r="F6" s="350"/>
    </row>
    <row r="7" spans="1:6" ht="13.5">
      <c r="A7" s="8"/>
      <c r="B7" s="128"/>
      <c r="C7" s="348" t="s">
        <v>1</v>
      </c>
      <c r="D7" s="315"/>
      <c r="E7" s="126"/>
      <c r="F7" s="126"/>
    </row>
    <row r="8" spans="1:6" ht="13.5">
      <c r="A8" s="2" t="s">
        <v>171</v>
      </c>
      <c r="B8" s="125">
        <v>0</v>
      </c>
      <c r="C8" s="322" t="s">
        <v>50</v>
      </c>
      <c r="D8" s="315"/>
      <c r="E8" s="126">
        <v>39873</v>
      </c>
      <c r="F8" s="127"/>
    </row>
    <row r="9" spans="1:7" ht="13.5">
      <c r="A9" s="2" t="s">
        <v>85</v>
      </c>
      <c r="B9" s="125"/>
      <c r="D9" s="2" t="s">
        <v>5</v>
      </c>
      <c r="E9" s="309">
        <f>E11-E8</f>
        <v>60</v>
      </c>
      <c r="F9" s="19" t="s">
        <v>33</v>
      </c>
      <c r="G9" s="24"/>
    </row>
    <row r="10" spans="1:7" ht="13.5" customHeight="1">
      <c r="A10" s="2" t="s">
        <v>0</v>
      </c>
      <c r="B10" s="320"/>
      <c r="C10" s="322" t="s">
        <v>168</v>
      </c>
      <c r="D10" s="315"/>
      <c r="E10" s="126">
        <v>39903</v>
      </c>
      <c r="F10" s="4"/>
      <c r="G10" s="25"/>
    </row>
    <row r="11" spans="1:6" ht="13.5">
      <c r="A11" s="6"/>
      <c r="B11" s="321"/>
      <c r="C11" s="322" t="s">
        <v>169</v>
      </c>
      <c r="D11" s="315"/>
      <c r="E11" s="126">
        <v>39933</v>
      </c>
      <c r="F11" s="4"/>
    </row>
    <row r="12" spans="1:6" ht="4.5" customHeight="1" thickBot="1">
      <c r="A12" s="341"/>
      <c r="B12" s="342"/>
      <c r="C12" s="342"/>
      <c r="D12" s="342"/>
      <c r="E12" s="342"/>
      <c r="F12" s="342"/>
    </row>
    <row r="13" spans="1:6" ht="28.5" customHeight="1" thickBot="1" thickTop="1">
      <c r="A13" s="28"/>
      <c r="B13" s="53" t="s">
        <v>67</v>
      </c>
      <c r="C13" s="29"/>
      <c r="D13" s="30" t="s">
        <v>29</v>
      </c>
      <c r="E13" s="51"/>
      <c r="F13" s="52" t="s">
        <v>47</v>
      </c>
    </row>
    <row r="14" spans="1:6" ht="13.5">
      <c r="A14" s="9" t="s">
        <v>55</v>
      </c>
      <c r="B14" s="23" t="s">
        <v>51</v>
      </c>
      <c r="C14" s="26"/>
      <c r="D14" s="129"/>
      <c r="E14" s="107"/>
      <c r="F14" s="172">
        <f>'Sched Value'!C357</f>
        <v>0</v>
      </c>
    </row>
    <row r="15" spans="1:6" ht="13.5">
      <c r="A15" s="9" t="s">
        <v>55</v>
      </c>
      <c r="B15" s="3" t="s">
        <v>52</v>
      </c>
      <c r="C15" s="27" t="s">
        <v>46</v>
      </c>
      <c r="D15" s="31">
        <f>'CO Summary'!$C$53</f>
        <v>0</v>
      </c>
      <c r="E15" s="106"/>
      <c r="F15" s="271">
        <f>'Sched Value'!E357</f>
        <v>0</v>
      </c>
    </row>
    <row r="16" spans="1:6" ht="13.5">
      <c r="A16" s="9" t="s">
        <v>55</v>
      </c>
      <c r="B16" s="32"/>
      <c r="C16" s="27"/>
      <c r="D16" s="95"/>
      <c r="E16" s="101"/>
      <c r="F16" s="109"/>
    </row>
    <row r="17" spans="1:6" ht="13.5">
      <c r="A17" s="2" t="s">
        <v>55</v>
      </c>
      <c r="B17" s="35" t="s">
        <v>64</v>
      </c>
      <c r="C17" s="36"/>
      <c r="D17" s="37">
        <f>SUM(D14:D15)</f>
        <v>0</v>
      </c>
      <c r="E17" s="110"/>
      <c r="F17" s="111">
        <f>SUM(F14:F16)</f>
        <v>0</v>
      </c>
    </row>
    <row r="18" spans="1:6" ht="13.5">
      <c r="A18" s="2" t="s">
        <v>56</v>
      </c>
      <c r="B18" s="43" t="s">
        <v>65</v>
      </c>
      <c r="C18" s="44"/>
      <c r="D18" s="45">
        <f>D17-E9</f>
        <v>-60</v>
      </c>
      <c r="E18" s="102"/>
      <c r="F18" s="272">
        <f>'Sched Value'!L357</f>
        <v>0</v>
      </c>
    </row>
    <row r="19" spans="1:6" ht="13.5">
      <c r="A19" s="2" t="s">
        <v>57</v>
      </c>
      <c r="B19" s="23" t="s">
        <v>62</v>
      </c>
      <c r="C19" s="34" t="s">
        <v>53</v>
      </c>
      <c r="D19" s="94"/>
      <c r="E19" s="108"/>
      <c r="F19" s="172">
        <f>'Sched Value'!G357</f>
        <v>0</v>
      </c>
    </row>
    <row r="20" spans="1:6" ht="13.5">
      <c r="A20" s="2" t="s">
        <v>58</v>
      </c>
      <c r="B20" s="3" t="s">
        <v>24</v>
      </c>
      <c r="C20" s="27" t="s">
        <v>54</v>
      </c>
      <c r="D20" s="95"/>
      <c r="E20" s="109"/>
      <c r="F20" s="271">
        <f>'Sched Value'!H357</f>
        <v>0</v>
      </c>
    </row>
    <row r="21" spans="1:6" ht="13.5">
      <c r="A21" s="2" t="s">
        <v>59</v>
      </c>
      <c r="B21" s="3" t="s">
        <v>25</v>
      </c>
      <c r="C21" s="38"/>
      <c r="D21" s="95"/>
      <c r="E21" s="112"/>
      <c r="F21" s="271">
        <f>'Sched Value'!I357</f>
        <v>0</v>
      </c>
    </row>
    <row r="22" spans="1:6" ht="12.75">
      <c r="A22" s="54"/>
      <c r="B22" s="11"/>
      <c r="C22" s="48"/>
      <c r="D22" s="96"/>
      <c r="E22" s="113"/>
      <c r="F22" s="103"/>
    </row>
    <row r="23" spans="1:7" ht="13.5">
      <c r="A23" s="2" t="s">
        <v>60</v>
      </c>
      <c r="B23" s="49" t="s">
        <v>26</v>
      </c>
      <c r="C23" s="50"/>
      <c r="D23" s="97"/>
      <c r="E23" s="114"/>
      <c r="F23" s="115">
        <f>SUM(F19:F21)</f>
        <v>0</v>
      </c>
      <c r="G23" s="22"/>
    </row>
    <row r="24" spans="1:6" ht="13.5">
      <c r="A24" s="2" t="s">
        <v>61</v>
      </c>
      <c r="B24" s="23" t="s">
        <v>30</v>
      </c>
      <c r="C24" s="34" t="s">
        <v>49</v>
      </c>
      <c r="D24" s="94"/>
      <c r="E24" s="94"/>
      <c r="F24" s="172">
        <f>-'Sched Value'!M357</f>
        <v>0</v>
      </c>
    </row>
    <row r="25" spans="1:6" ht="13.5">
      <c r="A25" s="2" t="s">
        <v>61</v>
      </c>
      <c r="B25" s="32" t="s">
        <v>30</v>
      </c>
      <c r="C25" s="33" t="s">
        <v>48</v>
      </c>
      <c r="D25" s="98"/>
      <c r="E25" s="98"/>
      <c r="F25" s="183">
        <f>-'Sched Value'!N357</f>
        <v>0</v>
      </c>
    </row>
    <row r="26" spans="1:6" ht="13.5">
      <c r="A26" s="7"/>
      <c r="B26" s="35" t="s">
        <v>13</v>
      </c>
      <c r="C26" s="36"/>
      <c r="D26" s="99"/>
      <c r="E26" s="99"/>
      <c r="F26" s="111">
        <f>F23+F24+F25</f>
        <v>0</v>
      </c>
    </row>
    <row r="27" spans="1:6" ht="14.25" thickBot="1">
      <c r="A27" s="7"/>
      <c r="B27" s="40" t="s">
        <v>27</v>
      </c>
      <c r="C27" s="41"/>
      <c r="D27" s="100"/>
      <c r="E27" s="100"/>
      <c r="F27" s="130">
        <v>0</v>
      </c>
    </row>
    <row r="28" spans="1:6" ht="14.25" thickBot="1">
      <c r="A28" s="7"/>
      <c r="B28" s="35" t="s">
        <v>28</v>
      </c>
      <c r="C28" s="39"/>
      <c r="D28" s="97"/>
      <c r="E28" s="104"/>
      <c r="F28" s="116">
        <f>F26-F27</f>
        <v>0</v>
      </c>
    </row>
    <row r="29" spans="1:6" ht="13.5" customHeight="1" thickBot="1">
      <c r="A29" s="7"/>
      <c r="B29" s="336"/>
      <c r="C29" s="337"/>
      <c r="D29" s="338"/>
      <c r="E29" s="46"/>
      <c r="F29" s="47" t="e">
        <f>F23/F17</f>
        <v>#DIV/0!</v>
      </c>
    </row>
    <row r="30" spans="1:6" ht="5.25" customHeight="1" thickTop="1">
      <c r="A30" s="326"/>
      <c r="B30" s="315"/>
      <c r="C30" s="315"/>
      <c r="D30" s="315"/>
      <c r="E30" s="315"/>
      <c r="F30" s="315"/>
    </row>
    <row r="31" spans="1:6" ht="15" customHeight="1" thickBot="1">
      <c r="A31" s="7"/>
      <c r="B31" s="89" t="s">
        <v>124</v>
      </c>
      <c r="C31" s="90"/>
      <c r="D31" s="334" t="s">
        <v>43</v>
      </c>
      <c r="E31" s="334"/>
      <c r="F31" s="131"/>
    </row>
    <row r="32" spans="1:6" ht="15" customHeight="1" thickBot="1">
      <c r="A32" s="7"/>
      <c r="B32" s="13"/>
      <c r="C32" s="13"/>
      <c r="D32" s="319" t="s">
        <v>70</v>
      </c>
      <c r="E32" s="319"/>
      <c r="F32" s="132"/>
    </row>
    <row r="33" spans="1:6" ht="15" customHeight="1" thickBot="1">
      <c r="A33" s="7"/>
      <c r="B33" s="13"/>
      <c r="C33" s="13"/>
      <c r="D33" s="335" t="s">
        <v>45</v>
      </c>
      <c r="E33" s="335"/>
      <c r="F33" s="132"/>
    </row>
    <row r="34" spans="1:6" ht="5.25" customHeight="1" thickBot="1">
      <c r="A34" s="7"/>
      <c r="B34" s="13"/>
      <c r="C34" s="13"/>
      <c r="D34" s="13"/>
      <c r="E34" s="91"/>
      <c r="F34" s="13"/>
    </row>
    <row r="35" spans="1:6" ht="60.75" customHeight="1" thickTop="1">
      <c r="A35" s="327" t="s">
        <v>66</v>
      </c>
      <c r="B35" s="329"/>
      <c r="C35" s="329"/>
      <c r="D35" s="329"/>
      <c r="E35" s="329"/>
      <c r="F35" s="329"/>
    </row>
    <row r="36" spans="1:6" ht="35.25" customHeight="1">
      <c r="A36" s="7"/>
      <c r="B36" s="133" t="s">
        <v>1</v>
      </c>
      <c r="C36" s="7"/>
      <c r="D36" s="330" t="s">
        <v>4</v>
      </c>
      <c r="E36" s="330"/>
      <c r="F36" s="330"/>
    </row>
    <row r="37" spans="1:6" ht="22.5" customHeight="1">
      <c r="A37" s="7"/>
      <c r="B37" s="134" t="s">
        <v>93</v>
      </c>
      <c r="C37" s="10"/>
      <c r="D37" s="318" t="s">
        <v>89</v>
      </c>
      <c r="E37" s="318"/>
      <c r="F37" s="318"/>
    </row>
    <row r="38" spans="1:7" ht="13.5">
      <c r="A38" s="7"/>
      <c r="B38" s="135" t="s">
        <v>7</v>
      </c>
      <c r="C38" s="10"/>
      <c r="D38" s="333" t="s">
        <v>92</v>
      </c>
      <c r="E38" s="333"/>
      <c r="F38" s="333"/>
      <c r="G38" s="18"/>
    </row>
    <row r="39" spans="1:7" ht="5.25" customHeight="1" thickBot="1">
      <c r="A39" s="341"/>
      <c r="B39" s="342"/>
      <c r="C39" s="342"/>
      <c r="D39" s="342"/>
      <c r="E39" s="342"/>
      <c r="F39" s="342"/>
      <c r="G39" s="18"/>
    </row>
    <row r="40" spans="1:7" ht="54" customHeight="1" thickTop="1">
      <c r="A40" s="327" t="s">
        <v>90</v>
      </c>
      <c r="B40" s="328"/>
      <c r="C40" s="328"/>
      <c r="D40" s="328"/>
      <c r="E40" s="328"/>
      <c r="F40" s="328"/>
      <c r="G40" s="18"/>
    </row>
    <row r="41" spans="1:6" s="12" customFormat="1" ht="30" customHeight="1">
      <c r="A41" s="190"/>
      <c r="B41" s="191"/>
      <c r="C41" s="190"/>
      <c r="D41" s="325"/>
      <c r="E41" s="325"/>
      <c r="F41" s="325"/>
    </row>
    <row r="42" spans="1:6" ht="13.5">
      <c r="A42" s="192"/>
      <c r="B42" s="192" t="s">
        <v>1</v>
      </c>
      <c r="C42" s="192"/>
      <c r="D42" s="324" t="s">
        <v>31</v>
      </c>
      <c r="E42" s="324"/>
      <c r="F42" s="324"/>
    </row>
    <row r="43" spans="1:6" ht="6" customHeight="1" thickBot="1">
      <c r="A43" s="343"/>
      <c r="B43" s="343"/>
      <c r="C43" s="343"/>
      <c r="D43" s="343"/>
      <c r="E43" s="343"/>
      <c r="F43" s="343"/>
    </row>
    <row r="44" spans="1:6" ht="13.5" thickTop="1">
      <c r="A44" s="331" t="s">
        <v>32</v>
      </c>
      <c r="B44" s="332"/>
      <c r="C44" s="332"/>
      <c r="D44" s="332"/>
      <c r="E44" s="332"/>
      <c r="F44" s="332"/>
    </row>
    <row r="45" spans="1:6" s="12" customFormat="1" ht="30" customHeight="1">
      <c r="A45" s="190"/>
      <c r="B45" s="191"/>
      <c r="C45" s="190"/>
      <c r="D45" s="325"/>
      <c r="E45" s="325"/>
      <c r="F45" s="325"/>
    </row>
    <row r="46" spans="1:6" ht="13.5">
      <c r="A46" s="192"/>
      <c r="B46" s="192" t="s">
        <v>1</v>
      </c>
      <c r="C46" s="192"/>
      <c r="D46" s="324" t="s">
        <v>172</v>
      </c>
      <c r="E46" s="324"/>
      <c r="F46" s="324"/>
    </row>
    <row r="47" spans="1:6" ht="33" customHeight="1">
      <c r="A47" s="193"/>
      <c r="B47" s="193"/>
      <c r="C47" s="193"/>
      <c r="D47" s="323"/>
      <c r="E47" s="323"/>
      <c r="F47" s="323"/>
    </row>
    <row r="48" spans="1:6" ht="13.5">
      <c r="A48" s="193"/>
      <c r="B48" s="194" t="s">
        <v>1</v>
      </c>
      <c r="C48" s="193"/>
      <c r="D48" s="339" t="s">
        <v>173</v>
      </c>
      <c r="E48" s="344"/>
      <c r="F48" s="344"/>
    </row>
    <row r="49" spans="1:6" ht="33" customHeight="1">
      <c r="A49" s="193"/>
      <c r="B49" s="193"/>
      <c r="C49" s="193"/>
      <c r="D49" s="323"/>
      <c r="E49" s="323"/>
      <c r="F49" s="323"/>
    </row>
    <row r="50" spans="1:6" ht="13.5">
      <c r="A50" s="193"/>
      <c r="B50" s="194" t="s">
        <v>1</v>
      </c>
      <c r="C50" s="193"/>
      <c r="D50" s="339" t="s">
        <v>174</v>
      </c>
      <c r="E50" s="340"/>
      <c r="F50" s="340"/>
    </row>
    <row r="51" spans="1:6" ht="12.75">
      <c r="A51" s="1"/>
      <c r="B51" s="1"/>
      <c r="C51" s="1"/>
      <c r="D51" s="1"/>
      <c r="E51" s="1"/>
      <c r="F51" s="1"/>
    </row>
    <row r="52" spans="1:6" ht="12.75">
      <c r="A52" s="1"/>
      <c r="B52" s="1"/>
      <c r="C52" s="1"/>
      <c r="D52" s="1"/>
      <c r="E52" s="1"/>
      <c r="F52" s="1"/>
    </row>
    <row r="53" spans="1:6" ht="12.75">
      <c r="A53" s="1"/>
      <c r="B53" s="1"/>
      <c r="C53" s="1"/>
      <c r="D53" s="1"/>
      <c r="E53" s="1"/>
      <c r="F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spans="1:6" ht="12.75">
      <c r="A61" s="1"/>
      <c r="B61" s="1"/>
      <c r="C61" s="1"/>
      <c r="D61" s="1"/>
      <c r="E61" s="1"/>
      <c r="F61" s="1"/>
    </row>
    <row r="62" spans="1:6" ht="12.75">
      <c r="A62" s="1"/>
      <c r="B62" s="1"/>
      <c r="C62" s="1"/>
      <c r="D62" s="1"/>
      <c r="E62" s="1"/>
      <c r="F62" s="1"/>
    </row>
    <row r="63" spans="1:6" ht="12.75">
      <c r="A63" s="1"/>
      <c r="B63" s="1"/>
      <c r="C63" s="1"/>
      <c r="D63" s="1"/>
      <c r="E63" s="1"/>
      <c r="F63" s="1"/>
    </row>
    <row r="64" spans="1:6" ht="12.75">
      <c r="A64" s="1"/>
      <c r="B64" s="1"/>
      <c r="C64" s="1"/>
      <c r="F64" s="1"/>
    </row>
    <row r="65" spans="1:3" ht="12.75">
      <c r="A65" s="1"/>
      <c r="B65" s="1"/>
      <c r="C65" s="1"/>
    </row>
    <row r="66" spans="1:3" ht="12.75">
      <c r="A66" s="1"/>
      <c r="B66" s="1"/>
      <c r="C66" s="1"/>
    </row>
    <row r="67" spans="1:3" ht="12.75">
      <c r="A67" s="1"/>
      <c r="B67" s="1"/>
      <c r="C67" s="1"/>
    </row>
    <row r="68" spans="1:3" ht="12.75">
      <c r="A68" s="1"/>
      <c r="B68" s="1"/>
      <c r="C68" s="1"/>
    </row>
    <row r="69" spans="1:3" ht="12.75">
      <c r="A69" s="1"/>
      <c r="B69" s="1"/>
      <c r="C69" s="1"/>
    </row>
    <row r="70" spans="1:3" ht="12.75">
      <c r="A70" s="1"/>
      <c r="B70" s="1"/>
      <c r="C70" s="1"/>
    </row>
  </sheetData>
  <sheetProtection password="CC5C" sheet="1"/>
  <mergeCells count="35">
    <mergeCell ref="A2:B2"/>
    <mergeCell ref="C2:F2"/>
    <mergeCell ref="A12:F12"/>
    <mergeCell ref="A4:F4"/>
    <mergeCell ref="A3:F3"/>
    <mergeCell ref="C6:D6"/>
    <mergeCell ref="B5:D5"/>
    <mergeCell ref="E6:F6"/>
    <mergeCell ref="E5:F5"/>
    <mergeCell ref="C7:D7"/>
    <mergeCell ref="D50:F50"/>
    <mergeCell ref="A39:F39"/>
    <mergeCell ref="A43:F43"/>
    <mergeCell ref="D49:F49"/>
    <mergeCell ref="D48:F48"/>
    <mergeCell ref="D41:F41"/>
    <mergeCell ref="C8:D8"/>
    <mergeCell ref="A40:F40"/>
    <mergeCell ref="A35:F35"/>
    <mergeCell ref="D36:F36"/>
    <mergeCell ref="A44:F44"/>
    <mergeCell ref="D38:F38"/>
    <mergeCell ref="D31:E31"/>
    <mergeCell ref="D33:E33"/>
    <mergeCell ref="C11:D11"/>
    <mergeCell ref="B29:D29"/>
    <mergeCell ref="D37:F37"/>
    <mergeCell ref="D32:E32"/>
    <mergeCell ref="B10:B11"/>
    <mergeCell ref="C10:D10"/>
    <mergeCell ref="D47:F47"/>
    <mergeCell ref="D42:F42"/>
    <mergeCell ref="D45:F45"/>
    <mergeCell ref="D46:F46"/>
    <mergeCell ref="A30:F30"/>
  </mergeCells>
  <printOptions/>
  <pageMargins left="0.5" right="0.5" top="0.5" bottom="0.5" header="0.5" footer="0.25"/>
  <pageSetup fitToHeight="1" fitToWidth="1" horizontalDpi="300" verticalDpi="300" orientation="portrait" scale="82" r:id="rId2"/>
  <headerFooter alignWithMargins="0">
    <oddFooter>&amp;LFPC Revised: September 2008</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61"/>
  <sheetViews>
    <sheetView workbookViewId="0" topLeftCell="A1">
      <selection activeCell="A3" sqref="A3:I3"/>
    </sheetView>
  </sheetViews>
  <sheetFormatPr defaultColWidth="9.140625" defaultRowHeight="12.75"/>
  <cols>
    <col min="1" max="1" width="13.140625" style="0" customWidth="1"/>
    <col min="2" max="2" width="48.140625" style="0" customWidth="1"/>
    <col min="3" max="3" width="9.421875" style="0" customWidth="1"/>
    <col min="4" max="4" width="12.8515625" style="0" customWidth="1"/>
    <col min="5" max="5" width="13.57421875" style="0" customWidth="1"/>
    <col min="6" max="6" width="11.8515625" style="0" customWidth="1"/>
    <col min="7" max="7" width="12.28125" style="0" customWidth="1"/>
    <col min="8" max="8" width="13.140625" style="0" customWidth="1"/>
    <col min="9" max="9" width="12.8515625" style="0" customWidth="1"/>
  </cols>
  <sheetData>
    <row r="1" spans="1:9" ht="12.75">
      <c r="A1" t="s">
        <v>91</v>
      </c>
      <c r="I1" s="88" t="s">
        <v>87</v>
      </c>
    </row>
    <row r="2" spans="1:9" ht="15">
      <c r="A2" s="311" t="s">
        <v>69</v>
      </c>
      <c r="B2" s="312"/>
      <c r="C2" s="315"/>
      <c r="D2" s="315"/>
      <c r="E2" s="313" t="s">
        <v>170</v>
      </c>
      <c r="F2" s="315"/>
      <c r="G2" s="315"/>
      <c r="H2" s="315"/>
      <c r="I2" s="315"/>
    </row>
    <row r="3" spans="1:9" ht="16.5">
      <c r="A3" s="365" t="s">
        <v>39</v>
      </c>
      <c r="B3" s="365"/>
      <c r="C3" s="365"/>
      <c r="D3" s="365"/>
      <c r="E3" s="365"/>
      <c r="F3" s="365"/>
      <c r="G3" s="365"/>
      <c r="H3" s="365"/>
      <c r="I3" s="365"/>
    </row>
    <row r="4" spans="1:9" ht="35.25" customHeight="1">
      <c r="A4" s="14" t="s">
        <v>34</v>
      </c>
      <c r="B4" s="136">
        <v>1</v>
      </c>
      <c r="C4" s="368"/>
      <c r="D4" s="369"/>
      <c r="E4" s="369"/>
      <c r="F4" s="9" t="s">
        <v>1</v>
      </c>
      <c r="G4" s="366"/>
      <c r="H4" s="367"/>
      <c r="I4" s="367"/>
    </row>
    <row r="5" spans="1:9" ht="13.5">
      <c r="A5" s="14" t="s">
        <v>85</v>
      </c>
      <c r="B5" s="137"/>
      <c r="C5" s="369"/>
      <c r="D5" s="369"/>
      <c r="E5" s="369"/>
      <c r="F5" s="9" t="s">
        <v>4</v>
      </c>
      <c r="G5" s="364"/>
      <c r="H5" s="364"/>
      <c r="I5" s="364"/>
    </row>
    <row r="6" spans="1:5" ht="8.25" customHeight="1" thickBot="1">
      <c r="A6" s="341"/>
      <c r="B6" s="342"/>
      <c r="C6" s="342"/>
      <c r="D6" s="342"/>
      <c r="E6" s="342"/>
    </row>
    <row r="7" spans="1:9" ht="13.5" customHeight="1" thickTop="1">
      <c r="A7" s="360" t="s">
        <v>68</v>
      </c>
      <c r="B7" s="361"/>
      <c r="C7" s="355" t="s">
        <v>46</v>
      </c>
      <c r="D7" s="362"/>
      <c r="E7" s="363"/>
      <c r="F7" s="355"/>
      <c r="G7" s="356"/>
      <c r="H7" s="357"/>
      <c r="I7" s="358"/>
    </row>
    <row r="8" spans="1:9" ht="13.5">
      <c r="A8" s="86" t="s">
        <v>40</v>
      </c>
      <c r="B8" s="87" t="s">
        <v>41</v>
      </c>
      <c r="C8" s="63" t="s">
        <v>29</v>
      </c>
      <c r="D8" s="61" t="s">
        <v>21</v>
      </c>
      <c r="E8" s="62" t="s">
        <v>22</v>
      </c>
      <c r="F8" s="58"/>
      <c r="G8" s="59"/>
      <c r="H8" s="57"/>
      <c r="I8" s="56"/>
    </row>
    <row r="9" spans="1:9" ht="12.75">
      <c r="A9" s="138"/>
      <c r="B9" s="139"/>
      <c r="C9" s="140">
        <v>0</v>
      </c>
      <c r="D9" s="141">
        <v>0</v>
      </c>
      <c r="E9" s="141">
        <v>0</v>
      </c>
      <c r="F9" s="142"/>
      <c r="G9" s="141"/>
      <c r="H9" s="174"/>
      <c r="I9" s="143"/>
    </row>
    <row r="10" spans="1:9" ht="12.75">
      <c r="A10" s="144"/>
      <c r="B10" s="145"/>
      <c r="C10" s="146">
        <v>0</v>
      </c>
      <c r="D10" s="147">
        <v>0</v>
      </c>
      <c r="E10" s="147">
        <v>0</v>
      </c>
      <c r="F10" s="148"/>
      <c r="G10" s="147"/>
      <c r="H10" s="148"/>
      <c r="I10" s="173"/>
    </row>
    <row r="11" spans="1:9" ht="12.75">
      <c r="A11" s="144"/>
      <c r="B11" s="150"/>
      <c r="C11" s="146">
        <v>0</v>
      </c>
      <c r="D11" s="147">
        <v>0</v>
      </c>
      <c r="E11" s="147">
        <v>0</v>
      </c>
      <c r="F11" s="148"/>
      <c r="G11" s="147"/>
      <c r="H11" s="148"/>
      <c r="I11" s="173"/>
    </row>
    <row r="12" spans="1:9" ht="12.75">
      <c r="A12" s="144"/>
      <c r="B12" s="150"/>
      <c r="C12" s="146">
        <v>0</v>
      </c>
      <c r="D12" s="147">
        <v>0</v>
      </c>
      <c r="E12" s="147">
        <v>0</v>
      </c>
      <c r="F12" s="148"/>
      <c r="G12" s="147"/>
      <c r="H12" s="148"/>
      <c r="I12" s="149"/>
    </row>
    <row r="13" spans="1:9" ht="12.75">
      <c r="A13" s="144"/>
      <c r="B13" s="150"/>
      <c r="C13" s="146">
        <v>0</v>
      </c>
      <c r="D13" s="147">
        <v>0</v>
      </c>
      <c r="E13" s="147">
        <v>0</v>
      </c>
      <c r="F13" s="148"/>
      <c r="G13" s="147"/>
      <c r="H13" s="148"/>
      <c r="I13" s="149"/>
    </row>
    <row r="14" spans="1:9" ht="12.75">
      <c r="A14" s="144"/>
      <c r="B14" s="150"/>
      <c r="C14" s="146">
        <v>0</v>
      </c>
      <c r="D14" s="147">
        <v>0</v>
      </c>
      <c r="E14" s="147">
        <v>0</v>
      </c>
      <c r="F14" s="148"/>
      <c r="G14" s="147"/>
      <c r="H14" s="147"/>
      <c r="I14" s="149"/>
    </row>
    <row r="15" spans="1:9" ht="12.75">
      <c r="A15" s="144"/>
      <c r="B15" s="150"/>
      <c r="C15" s="146">
        <v>0</v>
      </c>
      <c r="D15" s="147">
        <v>0</v>
      </c>
      <c r="E15" s="147">
        <v>0</v>
      </c>
      <c r="F15" s="148"/>
      <c r="G15" s="147"/>
      <c r="H15" s="147"/>
      <c r="I15" s="149"/>
    </row>
    <row r="16" spans="1:9" ht="12.75">
      <c r="A16" s="144"/>
      <c r="B16" s="150"/>
      <c r="C16" s="146">
        <v>0</v>
      </c>
      <c r="D16" s="147">
        <v>0</v>
      </c>
      <c r="E16" s="147">
        <v>0</v>
      </c>
      <c r="F16" s="148"/>
      <c r="G16" s="147"/>
      <c r="H16" s="147"/>
      <c r="I16" s="149"/>
    </row>
    <row r="17" spans="1:9" ht="12.75">
      <c r="A17" s="144"/>
      <c r="B17" s="150"/>
      <c r="C17" s="146">
        <v>0</v>
      </c>
      <c r="D17" s="147">
        <v>0</v>
      </c>
      <c r="E17" s="147">
        <v>0</v>
      </c>
      <c r="F17" s="148"/>
      <c r="G17" s="147"/>
      <c r="H17" s="147"/>
      <c r="I17" s="149"/>
    </row>
    <row r="18" spans="1:9" ht="12.75">
      <c r="A18" s="144"/>
      <c r="B18" s="150"/>
      <c r="C18" s="146">
        <v>0</v>
      </c>
      <c r="D18" s="147">
        <v>0</v>
      </c>
      <c r="E18" s="147">
        <v>0</v>
      </c>
      <c r="F18" s="148"/>
      <c r="G18" s="147"/>
      <c r="H18" s="147"/>
      <c r="I18" s="149"/>
    </row>
    <row r="19" spans="1:9" ht="12.75">
      <c r="A19" s="144"/>
      <c r="B19" s="150"/>
      <c r="C19" s="146">
        <v>0</v>
      </c>
      <c r="D19" s="147">
        <v>0</v>
      </c>
      <c r="E19" s="147">
        <v>0</v>
      </c>
      <c r="F19" s="148"/>
      <c r="G19" s="147"/>
      <c r="H19" s="147"/>
      <c r="I19" s="149"/>
    </row>
    <row r="20" spans="1:9" ht="12.75">
      <c r="A20" s="144"/>
      <c r="B20" s="150"/>
      <c r="C20" s="146">
        <v>0</v>
      </c>
      <c r="D20" s="147">
        <v>0</v>
      </c>
      <c r="E20" s="147">
        <v>0</v>
      </c>
      <c r="F20" s="148"/>
      <c r="G20" s="147"/>
      <c r="H20" s="147"/>
      <c r="I20" s="149"/>
    </row>
    <row r="21" spans="1:9" ht="12.75">
      <c r="A21" s="144"/>
      <c r="B21" s="150"/>
      <c r="C21" s="146">
        <v>0</v>
      </c>
      <c r="D21" s="147">
        <v>0</v>
      </c>
      <c r="E21" s="147">
        <v>0</v>
      </c>
      <c r="F21" s="148"/>
      <c r="G21" s="147"/>
      <c r="H21" s="147"/>
      <c r="I21" s="149"/>
    </row>
    <row r="22" spans="1:9" ht="12.75">
      <c r="A22" s="144"/>
      <c r="B22" s="150"/>
      <c r="C22" s="146">
        <v>0</v>
      </c>
      <c r="D22" s="147">
        <v>0</v>
      </c>
      <c r="E22" s="147">
        <v>0</v>
      </c>
      <c r="F22" s="148"/>
      <c r="G22" s="147"/>
      <c r="H22" s="147"/>
      <c r="I22" s="149"/>
    </row>
    <row r="23" spans="1:9" ht="12.75">
      <c r="A23" s="144"/>
      <c r="B23" s="150"/>
      <c r="C23" s="146">
        <v>0</v>
      </c>
      <c r="D23" s="147">
        <v>0</v>
      </c>
      <c r="E23" s="147">
        <v>0</v>
      </c>
      <c r="F23" s="148"/>
      <c r="G23" s="147"/>
      <c r="H23" s="147"/>
      <c r="I23" s="149"/>
    </row>
    <row r="24" spans="1:9" ht="12.75">
      <c r="A24" s="144"/>
      <c r="B24" s="150"/>
      <c r="C24" s="146">
        <v>0</v>
      </c>
      <c r="D24" s="147">
        <v>0</v>
      </c>
      <c r="E24" s="147">
        <v>0</v>
      </c>
      <c r="F24" s="148"/>
      <c r="G24" s="147"/>
      <c r="H24" s="147"/>
      <c r="I24" s="149"/>
    </row>
    <row r="25" spans="1:9" ht="12.75">
      <c r="A25" s="144"/>
      <c r="B25" s="150"/>
      <c r="C25" s="146">
        <v>0</v>
      </c>
      <c r="D25" s="147">
        <v>0</v>
      </c>
      <c r="E25" s="147">
        <v>0</v>
      </c>
      <c r="F25" s="148"/>
      <c r="G25" s="147"/>
      <c r="H25" s="147"/>
      <c r="I25" s="149"/>
    </row>
    <row r="26" spans="1:9" ht="12.75">
      <c r="A26" s="144"/>
      <c r="B26" s="150"/>
      <c r="C26" s="146">
        <v>0</v>
      </c>
      <c r="D26" s="147">
        <v>0</v>
      </c>
      <c r="E26" s="147">
        <v>0</v>
      </c>
      <c r="F26" s="148"/>
      <c r="G26" s="147"/>
      <c r="H26" s="147"/>
      <c r="I26" s="149"/>
    </row>
    <row r="27" spans="1:9" ht="12.75">
      <c r="A27" s="144"/>
      <c r="B27" s="150"/>
      <c r="C27" s="146">
        <v>0</v>
      </c>
      <c r="D27" s="147">
        <v>0</v>
      </c>
      <c r="E27" s="147">
        <v>0</v>
      </c>
      <c r="F27" s="148"/>
      <c r="G27" s="147"/>
      <c r="H27" s="147"/>
      <c r="I27" s="149"/>
    </row>
    <row r="28" spans="1:9" ht="12.75">
      <c r="A28" s="144"/>
      <c r="B28" s="150"/>
      <c r="C28" s="146">
        <v>0</v>
      </c>
      <c r="D28" s="147">
        <v>0</v>
      </c>
      <c r="E28" s="147">
        <v>0</v>
      </c>
      <c r="F28" s="148"/>
      <c r="G28" s="147"/>
      <c r="H28" s="147"/>
      <c r="I28" s="149"/>
    </row>
    <row r="29" spans="1:9" ht="12.75">
      <c r="A29" s="144"/>
      <c r="B29" s="150"/>
      <c r="C29" s="146">
        <v>0</v>
      </c>
      <c r="D29" s="147">
        <v>0</v>
      </c>
      <c r="E29" s="147">
        <v>0</v>
      </c>
      <c r="F29" s="148"/>
      <c r="G29" s="147"/>
      <c r="H29" s="147"/>
      <c r="I29" s="149"/>
    </row>
    <row r="30" spans="1:9" ht="12.75">
      <c r="A30" s="144"/>
      <c r="B30" s="150"/>
      <c r="C30" s="146">
        <v>0</v>
      </c>
      <c r="D30" s="147">
        <v>0</v>
      </c>
      <c r="E30" s="147">
        <v>0</v>
      </c>
      <c r="F30" s="148"/>
      <c r="G30" s="147"/>
      <c r="H30" s="147"/>
      <c r="I30" s="149"/>
    </row>
    <row r="31" spans="1:9" ht="12.75">
      <c r="A31" s="144"/>
      <c r="B31" s="150"/>
      <c r="C31" s="146">
        <v>0</v>
      </c>
      <c r="D31" s="147">
        <v>0</v>
      </c>
      <c r="E31" s="147">
        <v>0</v>
      </c>
      <c r="F31" s="148"/>
      <c r="G31" s="147"/>
      <c r="H31" s="147"/>
      <c r="I31" s="149"/>
    </row>
    <row r="32" spans="1:9" ht="12.75">
      <c r="A32" s="144"/>
      <c r="B32" s="150"/>
      <c r="C32" s="146">
        <v>0</v>
      </c>
      <c r="D32" s="147">
        <v>0</v>
      </c>
      <c r="E32" s="147">
        <v>0</v>
      </c>
      <c r="F32" s="148"/>
      <c r="G32" s="147"/>
      <c r="H32" s="147"/>
      <c r="I32" s="149"/>
    </row>
    <row r="33" spans="1:9" ht="12.75">
      <c r="A33" s="144"/>
      <c r="B33" s="150"/>
      <c r="C33" s="146">
        <v>0</v>
      </c>
      <c r="D33" s="147">
        <v>0</v>
      </c>
      <c r="E33" s="147">
        <v>0</v>
      </c>
      <c r="F33" s="148"/>
      <c r="G33" s="147"/>
      <c r="H33" s="147"/>
      <c r="I33" s="149"/>
    </row>
    <row r="34" spans="1:9" ht="12.75">
      <c r="A34" s="144"/>
      <c r="B34" s="150"/>
      <c r="C34" s="146">
        <v>0</v>
      </c>
      <c r="D34" s="147">
        <v>0</v>
      </c>
      <c r="E34" s="147">
        <v>0</v>
      </c>
      <c r="F34" s="148"/>
      <c r="G34" s="147"/>
      <c r="H34" s="147"/>
      <c r="I34" s="149"/>
    </row>
    <row r="35" spans="1:9" ht="12.75">
      <c r="A35" s="144"/>
      <c r="B35" s="150"/>
      <c r="C35" s="146">
        <v>0</v>
      </c>
      <c r="D35" s="147">
        <v>0</v>
      </c>
      <c r="E35" s="147">
        <v>0</v>
      </c>
      <c r="F35" s="148"/>
      <c r="G35" s="147"/>
      <c r="H35" s="147"/>
      <c r="I35" s="149"/>
    </row>
    <row r="36" spans="1:9" ht="12.75">
      <c r="A36" s="144"/>
      <c r="B36" s="150"/>
      <c r="C36" s="146">
        <v>0</v>
      </c>
      <c r="D36" s="147">
        <v>0</v>
      </c>
      <c r="E36" s="147">
        <v>0</v>
      </c>
      <c r="F36" s="148"/>
      <c r="G36" s="147"/>
      <c r="H36" s="147"/>
      <c r="I36" s="149"/>
    </row>
    <row r="37" spans="1:9" ht="12.75">
      <c r="A37" s="144"/>
      <c r="B37" s="150"/>
      <c r="C37" s="146">
        <v>0</v>
      </c>
      <c r="D37" s="147">
        <v>0</v>
      </c>
      <c r="E37" s="147">
        <v>0</v>
      </c>
      <c r="F37" s="148"/>
      <c r="G37" s="147"/>
      <c r="H37" s="147"/>
      <c r="I37" s="149"/>
    </row>
    <row r="38" spans="1:9" ht="12.75">
      <c r="A38" s="144"/>
      <c r="B38" s="150"/>
      <c r="C38" s="146">
        <v>0</v>
      </c>
      <c r="D38" s="147">
        <v>0</v>
      </c>
      <c r="E38" s="147">
        <v>0</v>
      </c>
      <c r="F38" s="148"/>
      <c r="G38" s="147"/>
      <c r="H38" s="147"/>
      <c r="I38" s="149"/>
    </row>
    <row r="39" spans="1:9" ht="12.75">
      <c r="A39" s="144"/>
      <c r="B39" s="150"/>
      <c r="C39" s="146">
        <v>0</v>
      </c>
      <c r="D39" s="147">
        <v>0</v>
      </c>
      <c r="E39" s="147">
        <v>0</v>
      </c>
      <c r="F39" s="148"/>
      <c r="G39" s="147"/>
      <c r="H39" s="147"/>
      <c r="I39" s="149"/>
    </row>
    <row r="40" spans="1:9" ht="12.75">
      <c r="A40" s="144"/>
      <c r="B40" s="150"/>
      <c r="C40" s="146">
        <v>0</v>
      </c>
      <c r="D40" s="147">
        <v>0</v>
      </c>
      <c r="E40" s="147">
        <v>0</v>
      </c>
      <c r="F40" s="148"/>
      <c r="G40" s="147"/>
      <c r="H40" s="147"/>
      <c r="I40" s="149"/>
    </row>
    <row r="41" spans="1:9" ht="12.75">
      <c r="A41" s="144"/>
      <c r="B41" s="150"/>
      <c r="C41" s="146">
        <v>0</v>
      </c>
      <c r="D41" s="147">
        <v>0</v>
      </c>
      <c r="E41" s="147">
        <v>0</v>
      </c>
      <c r="F41" s="148"/>
      <c r="G41" s="147"/>
      <c r="H41" s="147"/>
      <c r="I41" s="149"/>
    </row>
    <row r="42" spans="1:9" ht="12.75">
      <c r="A42" s="144"/>
      <c r="B42" s="150"/>
      <c r="C42" s="146">
        <v>0</v>
      </c>
      <c r="D42" s="147">
        <v>0</v>
      </c>
      <c r="E42" s="147">
        <v>0</v>
      </c>
      <c r="F42" s="148"/>
      <c r="G42" s="147"/>
      <c r="H42" s="147"/>
      <c r="I42" s="149"/>
    </row>
    <row r="43" spans="1:9" ht="12.75">
      <c r="A43" s="144"/>
      <c r="B43" s="150"/>
      <c r="C43" s="146">
        <v>0</v>
      </c>
      <c r="D43" s="147">
        <v>0</v>
      </c>
      <c r="E43" s="147">
        <v>0</v>
      </c>
      <c r="F43" s="148"/>
      <c r="G43" s="147"/>
      <c r="H43" s="147"/>
      <c r="I43" s="149"/>
    </row>
    <row r="44" spans="1:9" ht="12.75">
      <c r="A44" s="144"/>
      <c r="B44" s="150"/>
      <c r="C44" s="146">
        <v>0</v>
      </c>
      <c r="D44" s="147">
        <v>0</v>
      </c>
      <c r="E44" s="147">
        <v>0</v>
      </c>
      <c r="F44" s="148"/>
      <c r="G44" s="147"/>
      <c r="H44" s="147"/>
      <c r="I44" s="149"/>
    </row>
    <row r="45" spans="1:9" ht="12.75">
      <c r="A45" s="144"/>
      <c r="B45" s="150"/>
      <c r="C45" s="146">
        <v>0</v>
      </c>
      <c r="D45" s="147">
        <v>0</v>
      </c>
      <c r="E45" s="147">
        <v>0</v>
      </c>
      <c r="F45" s="148"/>
      <c r="G45" s="147"/>
      <c r="H45" s="147"/>
      <c r="I45" s="149"/>
    </row>
    <row r="46" spans="1:9" ht="12.75">
      <c r="A46" s="144"/>
      <c r="B46" s="150"/>
      <c r="C46" s="146">
        <v>0</v>
      </c>
      <c r="D46" s="147">
        <v>0</v>
      </c>
      <c r="E46" s="147">
        <v>0</v>
      </c>
      <c r="F46" s="148"/>
      <c r="G46" s="147"/>
      <c r="H46" s="147"/>
      <c r="I46" s="149"/>
    </row>
    <row r="47" spans="1:9" ht="12.75">
      <c r="A47" s="144"/>
      <c r="B47" s="150"/>
      <c r="C47" s="146">
        <v>0</v>
      </c>
      <c r="D47" s="147">
        <v>0</v>
      </c>
      <c r="E47" s="147">
        <v>0</v>
      </c>
      <c r="F47" s="148"/>
      <c r="G47" s="147"/>
      <c r="H47" s="148"/>
      <c r="I47" s="149"/>
    </row>
    <row r="48" spans="1:9" ht="12.75">
      <c r="A48" s="144"/>
      <c r="B48" s="150"/>
      <c r="C48" s="146">
        <v>0</v>
      </c>
      <c r="D48" s="147">
        <v>0</v>
      </c>
      <c r="E48" s="147">
        <v>0</v>
      </c>
      <c r="F48" s="148"/>
      <c r="G48" s="147"/>
      <c r="H48" s="148"/>
      <c r="I48" s="149"/>
    </row>
    <row r="49" spans="1:9" ht="12.75">
      <c r="A49" s="144"/>
      <c r="B49" s="150"/>
      <c r="C49" s="146">
        <v>0</v>
      </c>
      <c r="D49" s="147">
        <v>0</v>
      </c>
      <c r="E49" s="147">
        <v>0</v>
      </c>
      <c r="F49" s="148"/>
      <c r="G49" s="147"/>
      <c r="H49" s="148"/>
      <c r="I49" s="149"/>
    </row>
    <row r="50" spans="1:9" ht="12.75">
      <c r="A50" s="144"/>
      <c r="B50" s="150"/>
      <c r="C50" s="146">
        <v>0</v>
      </c>
      <c r="D50" s="147">
        <v>0</v>
      </c>
      <c r="E50" s="147">
        <v>0</v>
      </c>
      <c r="F50" s="148"/>
      <c r="G50" s="147"/>
      <c r="H50" s="148"/>
      <c r="I50" s="149"/>
    </row>
    <row r="51" spans="1:9" ht="12.75">
      <c r="A51" s="151"/>
      <c r="B51" s="152"/>
      <c r="C51" s="153">
        <v>0</v>
      </c>
      <c r="D51" s="154">
        <v>0</v>
      </c>
      <c r="E51" s="154">
        <v>0</v>
      </c>
      <c r="F51" s="155"/>
      <c r="G51" s="154"/>
      <c r="H51" s="155"/>
      <c r="I51" s="156"/>
    </row>
    <row r="52" spans="1:9" ht="13.5" thickBot="1">
      <c r="A52" s="11"/>
      <c r="B52" s="80" t="s">
        <v>42</v>
      </c>
      <c r="C52" s="93"/>
      <c r="D52" s="81">
        <f>SUM(D9:D51)</f>
        <v>0</v>
      </c>
      <c r="E52" s="82">
        <f>SUM(E9:E51)</f>
        <v>0</v>
      </c>
      <c r="F52" s="83"/>
      <c r="G52" s="82"/>
      <c r="H52" s="84"/>
      <c r="I52" s="85"/>
    </row>
    <row r="53" spans="1:9" ht="13.5" thickBot="1">
      <c r="A53" s="60"/>
      <c r="B53" s="64" t="s">
        <v>23</v>
      </c>
      <c r="C53" s="20">
        <f>SUM(C9:C51)</f>
        <v>0</v>
      </c>
      <c r="D53" s="353">
        <f>D52+E52</f>
        <v>0</v>
      </c>
      <c r="E53" s="359"/>
      <c r="F53" s="353"/>
      <c r="G53" s="354"/>
      <c r="H53" s="353"/>
      <c r="I53" s="354"/>
    </row>
    <row r="54" spans="1:9" ht="16.5" customHeight="1">
      <c r="A54" s="352" t="s">
        <v>125</v>
      </c>
      <c r="B54" s="315"/>
      <c r="C54" s="315"/>
      <c r="D54" s="315"/>
      <c r="E54" s="315"/>
      <c r="F54" s="315"/>
      <c r="G54" s="315"/>
      <c r="H54" s="315"/>
      <c r="I54" s="315"/>
    </row>
    <row r="55" ht="12.75">
      <c r="A55" t="s">
        <v>94</v>
      </c>
    </row>
    <row r="56" ht="12.75">
      <c r="A56" t="s">
        <v>102</v>
      </c>
    </row>
    <row r="61" ht="12.75">
      <c r="F61" s="5"/>
    </row>
  </sheetData>
  <sheetProtection password="CC5C" sheet="1"/>
  <mergeCells count="15">
    <mergeCell ref="G5:I5"/>
    <mergeCell ref="A6:E6"/>
    <mergeCell ref="A3:I3"/>
    <mergeCell ref="E2:I2"/>
    <mergeCell ref="A2:D2"/>
    <mergeCell ref="G4:I4"/>
    <mergeCell ref="C4:E5"/>
    <mergeCell ref="A54:I54"/>
    <mergeCell ref="F53:G53"/>
    <mergeCell ref="F7:G7"/>
    <mergeCell ref="H7:I7"/>
    <mergeCell ref="H53:I53"/>
    <mergeCell ref="D53:E53"/>
    <mergeCell ref="A7:B7"/>
    <mergeCell ref="C7:E7"/>
  </mergeCells>
  <printOptions/>
  <pageMargins left="0.75" right="0.75" top="1" bottom="0.83" header="0.5" footer="0.5"/>
  <pageSetup fitToHeight="1" fitToWidth="1" horizontalDpi="300" verticalDpi="300" orientation="landscape" scale="64" r:id="rId1"/>
  <headerFooter alignWithMargins="0">
    <oddFooter>&amp;L&amp;"Book Antiqua,Regular"FPC Revised:  September 2008</oddFooter>
  </headerFooter>
</worksheet>
</file>

<file path=xl/worksheets/sheet3.xml><?xml version="1.0" encoding="utf-8"?>
<worksheet xmlns="http://schemas.openxmlformats.org/spreadsheetml/2006/main" xmlns:r="http://schemas.openxmlformats.org/officeDocument/2006/relationships">
  <dimension ref="A1:Q540"/>
  <sheetViews>
    <sheetView zoomScaleSheetLayoutView="100" workbookViewId="0" topLeftCell="B1">
      <pane ySplit="10" topLeftCell="A346" activePane="bottomLeft" state="frozen"/>
      <selection pane="topLeft" activeCell="A1" sqref="A1"/>
      <selection pane="bottomLeft" activeCell="A3" sqref="A3:N3"/>
    </sheetView>
  </sheetViews>
  <sheetFormatPr defaultColWidth="9.140625" defaultRowHeight="12.75"/>
  <cols>
    <col min="1" max="1" width="8.57421875" style="0" customWidth="1"/>
    <col min="2" max="2" width="56.28125" style="1" customWidth="1"/>
    <col min="3" max="3" width="18.7109375" style="1" customWidth="1"/>
    <col min="4" max="4" width="19.28125" style="0" customWidth="1"/>
    <col min="5" max="5" width="18.7109375" style="0" customWidth="1"/>
    <col min="6" max="6" width="19.28125" style="0" customWidth="1"/>
    <col min="7" max="8" width="17.7109375" style="0" customWidth="1"/>
    <col min="9" max="9" width="16.421875" style="0" customWidth="1"/>
    <col min="10" max="10" width="19.28125" style="0" customWidth="1"/>
    <col min="11" max="11" width="10.28125" style="0" customWidth="1"/>
    <col min="12" max="12" width="19.28125" style="0" customWidth="1"/>
    <col min="13" max="14" width="17.7109375" style="0" customWidth="1"/>
    <col min="15" max="15" width="9.140625" style="18" customWidth="1"/>
  </cols>
  <sheetData>
    <row r="1" spans="1:14" ht="12.75">
      <c r="A1" t="s">
        <v>101</v>
      </c>
      <c r="N1" s="88" t="s">
        <v>87</v>
      </c>
    </row>
    <row r="2" spans="1:17" ht="15">
      <c r="A2" s="311" t="s">
        <v>69</v>
      </c>
      <c r="B2" s="312"/>
      <c r="C2" s="315"/>
      <c r="D2" s="315"/>
      <c r="E2" s="315"/>
      <c r="F2" s="315"/>
      <c r="G2" s="315"/>
      <c r="H2" s="315"/>
      <c r="I2" s="313" t="s">
        <v>170</v>
      </c>
      <c r="J2" s="315"/>
      <c r="K2" s="315"/>
      <c r="L2" s="315"/>
      <c r="M2" s="315"/>
      <c r="N2" s="315"/>
      <c r="O2" s="65"/>
      <c r="P2" s="65"/>
      <c r="Q2" s="66"/>
    </row>
    <row r="3" spans="1:14" ht="16.5">
      <c r="A3" s="347" t="s">
        <v>86</v>
      </c>
      <c r="B3" s="315"/>
      <c r="C3" s="315"/>
      <c r="D3" s="315"/>
      <c r="E3" s="315"/>
      <c r="F3" s="315"/>
      <c r="G3" s="315"/>
      <c r="H3" s="315"/>
      <c r="I3" s="315"/>
      <c r="J3" s="315"/>
      <c r="K3" s="315"/>
      <c r="L3" s="315"/>
      <c r="M3" s="315"/>
      <c r="N3" s="315"/>
    </row>
    <row r="4" spans="2:14" ht="25.5">
      <c r="B4" s="224" t="s">
        <v>35</v>
      </c>
      <c r="C4" s="316">
        <v>1</v>
      </c>
      <c r="D4" s="316"/>
      <c r="E4" s="317"/>
      <c r="F4" s="317"/>
      <c r="G4" s="408"/>
      <c r="H4" s="315"/>
      <c r="I4" s="315"/>
      <c r="J4" s="315"/>
      <c r="K4" s="16" t="s">
        <v>1</v>
      </c>
      <c r="L4" s="404"/>
      <c r="M4" s="404"/>
      <c r="N4" s="404"/>
    </row>
    <row r="5" spans="2:14" ht="13.5">
      <c r="B5" s="224" t="s">
        <v>84</v>
      </c>
      <c r="C5" s="407"/>
      <c r="D5" s="407"/>
      <c r="E5" s="367"/>
      <c r="F5" s="367"/>
      <c r="G5" s="315"/>
      <c r="H5" s="315"/>
      <c r="I5" s="315"/>
      <c r="J5" s="315"/>
      <c r="K5" s="189" t="s">
        <v>4</v>
      </c>
      <c r="L5" s="405"/>
      <c r="M5" s="406"/>
      <c r="N5" s="406"/>
    </row>
    <row r="6" spans="1:14" ht="6" customHeight="1" thickBot="1">
      <c r="A6" s="17"/>
      <c r="B6" s="386"/>
      <c r="C6" s="387"/>
      <c r="D6" s="387"/>
      <c r="E6" s="387"/>
      <c r="F6" s="387"/>
      <c r="G6" s="387"/>
      <c r="H6" s="387"/>
      <c r="I6" s="387"/>
      <c r="J6" s="387"/>
      <c r="K6" s="387"/>
      <c r="L6" s="387"/>
      <c r="M6" s="387"/>
      <c r="N6" s="387"/>
    </row>
    <row r="7" spans="1:14" ht="15" customHeight="1" thickBot="1">
      <c r="A7" s="21" t="s">
        <v>15</v>
      </c>
      <c r="B7" s="225" t="s">
        <v>8</v>
      </c>
      <c r="C7" s="370" t="s">
        <v>16</v>
      </c>
      <c r="D7" s="371"/>
      <c r="E7" s="371"/>
      <c r="F7" s="372"/>
      <c r="G7" s="42" t="s">
        <v>17</v>
      </c>
      <c r="H7" s="15" t="s">
        <v>18</v>
      </c>
      <c r="I7" s="118" t="s">
        <v>9</v>
      </c>
      <c r="J7" s="119" t="s">
        <v>10</v>
      </c>
      <c r="K7" s="120" t="s">
        <v>6</v>
      </c>
      <c r="L7" s="121" t="s">
        <v>11</v>
      </c>
      <c r="M7" s="400" t="s">
        <v>12</v>
      </c>
      <c r="N7" s="401"/>
    </row>
    <row r="8" spans="1:14" ht="14.25" customHeight="1">
      <c r="A8" s="393" t="s">
        <v>121</v>
      </c>
      <c r="B8" s="388" t="s">
        <v>132</v>
      </c>
      <c r="C8" s="383" t="s">
        <v>83</v>
      </c>
      <c r="D8" s="384"/>
      <c r="E8" s="384"/>
      <c r="F8" s="385"/>
      <c r="G8" s="402" t="s">
        <v>19</v>
      </c>
      <c r="H8" s="403"/>
      <c r="I8" s="117" t="s">
        <v>63</v>
      </c>
      <c r="J8" s="375" t="s">
        <v>108</v>
      </c>
      <c r="K8" s="397" t="s">
        <v>109</v>
      </c>
      <c r="L8" s="375" t="s">
        <v>110</v>
      </c>
      <c r="M8" s="379" t="s">
        <v>14</v>
      </c>
      <c r="N8" s="380"/>
    </row>
    <row r="9" spans="1:14" ht="15" customHeight="1">
      <c r="A9" s="394"/>
      <c r="B9" s="389"/>
      <c r="C9" s="373" t="s">
        <v>126</v>
      </c>
      <c r="D9" s="171"/>
      <c r="E9" s="195"/>
      <c r="F9" s="375" t="s">
        <v>114</v>
      </c>
      <c r="G9" s="375" t="s">
        <v>106</v>
      </c>
      <c r="H9" s="375" t="s">
        <v>107</v>
      </c>
      <c r="I9" s="375" t="s">
        <v>113</v>
      </c>
      <c r="J9" s="391"/>
      <c r="K9" s="398"/>
      <c r="L9" s="391"/>
      <c r="M9" s="381" t="s">
        <v>49</v>
      </c>
      <c r="N9" s="377" t="s">
        <v>111</v>
      </c>
    </row>
    <row r="10" spans="1:14" ht="41.25" customHeight="1" thickBot="1">
      <c r="A10" s="395"/>
      <c r="B10" s="390"/>
      <c r="C10" s="374"/>
      <c r="D10" s="196" t="s">
        <v>104</v>
      </c>
      <c r="E10" s="184" t="s">
        <v>105</v>
      </c>
      <c r="F10" s="376"/>
      <c r="G10" s="374"/>
      <c r="H10" s="374"/>
      <c r="I10" s="374"/>
      <c r="J10" s="396"/>
      <c r="K10" s="399"/>
      <c r="L10" s="392"/>
      <c r="M10" s="382"/>
      <c r="N10" s="378"/>
    </row>
    <row r="11" spans="1:15" s="282" customFormat="1" ht="12.75">
      <c r="A11" s="280"/>
      <c r="B11" s="226" t="s">
        <v>36</v>
      </c>
      <c r="C11" s="209"/>
      <c r="D11" s="178"/>
      <c r="E11" s="177"/>
      <c r="F11" s="188"/>
      <c r="G11" s="179"/>
      <c r="H11" s="179"/>
      <c r="I11" s="179"/>
      <c r="J11" s="185"/>
      <c r="K11" s="186"/>
      <c r="L11" s="187"/>
      <c r="M11" s="187"/>
      <c r="N11" s="180"/>
      <c r="O11" s="281"/>
    </row>
    <row r="12" spans="1:15" s="1" customFormat="1" ht="15.75">
      <c r="A12" s="219">
        <v>1</v>
      </c>
      <c r="B12" s="275" t="s">
        <v>141</v>
      </c>
      <c r="C12" s="242"/>
      <c r="D12" s="243">
        <f>SUM(D13:D21)</f>
        <v>0</v>
      </c>
      <c r="E12" s="243">
        <f aca="true" t="shared" si="0" ref="E12:N12">SUM(E13:E21)</f>
        <v>0</v>
      </c>
      <c r="F12" s="243">
        <f t="shared" si="0"/>
        <v>0</v>
      </c>
      <c r="G12" s="243">
        <f t="shared" si="0"/>
        <v>0</v>
      </c>
      <c r="H12" s="243">
        <f t="shared" si="0"/>
        <v>0</v>
      </c>
      <c r="I12" s="243">
        <f t="shared" si="0"/>
        <v>0</v>
      </c>
      <c r="J12" s="243">
        <f t="shared" si="0"/>
        <v>0</v>
      </c>
      <c r="K12" s="243" t="e">
        <f t="shared" si="0"/>
        <v>#DIV/0!</v>
      </c>
      <c r="L12" s="243">
        <f t="shared" si="0"/>
        <v>0</v>
      </c>
      <c r="M12" s="243">
        <f t="shared" si="0"/>
        <v>0</v>
      </c>
      <c r="N12" s="243">
        <f t="shared" si="0"/>
        <v>0</v>
      </c>
      <c r="O12" s="283"/>
    </row>
    <row r="13" spans="1:15" s="1" customFormat="1" ht="15">
      <c r="A13" s="215"/>
      <c r="B13" s="307"/>
      <c r="C13" s="207">
        <v>0</v>
      </c>
      <c r="D13" s="157">
        <f>SUM(C13)</f>
        <v>0</v>
      </c>
      <c r="E13" s="157">
        <f>SUM(E14:E30)</f>
        <v>0</v>
      </c>
      <c r="F13" s="175">
        <f aca="true" t="shared" si="1" ref="F13:F56">D13+E13</f>
        <v>0</v>
      </c>
      <c r="G13" s="158">
        <v>0</v>
      </c>
      <c r="H13" s="158">
        <v>0</v>
      </c>
      <c r="I13" s="158">
        <v>0</v>
      </c>
      <c r="J13" s="175">
        <f aca="true" t="shared" si="2" ref="J13:J29">G13+H13+I13</f>
        <v>0</v>
      </c>
      <c r="K13" s="181" t="e">
        <f aca="true" t="shared" si="3" ref="K13:K29">J13/F13</f>
        <v>#DIV/0!</v>
      </c>
      <c r="L13" s="182">
        <f aca="true" t="shared" si="4" ref="L13:L29">F13-J13</f>
        <v>0</v>
      </c>
      <c r="M13" s="182">
        <f aca="true" t="shared" si="5" ref="M13:M29">J13*0.1</f>
        <v>0</v>
      </c>
      <c r="N13" s="160">
        <v>0</v>
      </c>
      <c r="O13" s="283"/>
    </row>
    <row r="14" spans="1:15" s="1" customFormat="1" ht="15">
      <c r="A14" s="215"/>
      <c r="B14" s="308"/>
      <c r="C14" s="207">
        <v>0</v>
      </c>
      <c r="D14" s="157">
        <f aca="true" t="shared" si="6" ref="D14:D21">SUM(C14)</f>
        <v>0</v>
      </c>
      <c r="E14" s="157">
        <f>SUM(E15:E31)</f>
        <v>0</v>
      </c>
      <c r="F14" s="175">
        <f t="shared" si="1"/>
        <v>0</v>
      </c>
      <c r="G14" s="158">
        <v>0</v>
      </c>
      <c r="H14" s="158">
        <v>0</v>
      </c>
      <c r="I14" s="158">
        <v>0</v>
      </c>
      <c r="J14" s="175">
        <f t="shared" si="2"/>
        <v>0</v>
      </c>
      <c r="K14" s="181" t="e">
        <f t="shared" si="3"/>
        <v>#DIV/0!</v>
      </c>
      <c r="L14" s="182">
        <f t="shared" si="4"/>
        <v>0</v>
      </c>
      <c r="M14" s="182">
        <f t="shared" si="5"/>
        <v>0</v>
      </c>
      <c r="N14" s="160">
        <v>0</v>
      </c>
      <c r="O14" s="283"/>
    </row>
    <row r="15" spans="1:15" s="1" customFormat="1" ht="12.75">
      <c r="A15" s="215"/>
      <c r="B15" s="216"/>
      <c r="C15" s="207">
        <v>0</v>
      </c>
      <c r="D15" s="157">
        <f t="shared" si="6"/>
        <v>0</v>
      </c>
      <c r="E15" s="157">
        <f>SUM(E16:E32)</f>
        <v>0</v>
      </c>
      <c r="F15" s="175">
        <f t="shared" si="1"/>
        <v>0</v>
      </c>
      <c r="G15" s="158">
        <v>0</v>
      </c>
      <c r="H15" s="158">
        <v>0</v>
      </c>
      <c r="I15" s="158">
        <v>0</v>
      </c>
      <c r="J15" s="175">
        <f t="shared" si="2"/>
        <v>0</v>
      </c>
      <c r="K15" s="181" t="e">
        <f t="shared" si="3"/>
        <v>#DIV/0!</v>
      </c>
      <c r="L15" s="182">
        <f t="shared" si="4"/>
        <v>0</v>
      </c>
      <c r="M15" s="182">
        <f t="shared" si="5"/>
        <v>0</v>
      </c>
      <c r="N15" s="160">
        <v>0</v>
      </c>
      <c r="O15" s="283"/>
    </row>
    <row r="16" spans="1:15" s="1" customFormat="1" ht="12.75">
      <c r="A16" s="215"/>
      <c r="B16" s="217"/>
      <c r="C16" s="207">
        <v>0</v>
      </c>
      <c r="D16" s="157">
        <f t="shared" si="6"/>
        <v>0</v>
      </c>
      <c r="E16" s="157">
        <f>SUM(E17:E33)</f>
        <v>0</v>
      </c>
      <c r="F16" s="175">
        <f t="shared" si="1"/>
        <v>0</v>
      </c>
      <c r="G16" s="158">
        <v>0</v>
      </c>
      <c r="H16" s="158">
        <v>0</v>
      </c>
      <c r="I16" s="158">
        <v>0</v>
      </c>
      <c r="J16" s="175">
        <f t="shared" si="2"/>
        <v>0</v>
      </c>
      <c r="K16" s="181" t="e">
        <f t="shared" si="3"/>
        <v>#DIV/0!</v>
      </c>
      <c r="L16" s="182">
        <f t="shared" si="4"/>
        <v>0</v>
      </c>
      <c r="M16" s="182">
        <f t="shared" si="5"/>
        <v>0</v>
      </c>
      <c r="N16" s="160">
        <v>0</v>
      </c>
      <c r="O16" s="283"/>
    </row>
    <row r="17" spans="1:15" s="1" customFormat="1" ht="12.75">
      <c r="A17" s="215"/>
      <c r="B17" s="217"/>
      <c r="C17" s="207">
        <v>0</v>
      </c>
      <c r="D17" s="157">
        <f t="shared" si="6"/>
        <v>0</v>
      </c>
      <c r="E17" s="157">
        <f>SUM(E22:E34)</f>
        <v>0</v>
      </c>
      <c r="F17" s="175">
        <f t="shared" si="1"/>
        <v>0</v>
      </c>
      <c r="G17" s="158">
        <v>0</v>
      </c>
      <c r="H17" s="158">
        <v>0</v>
      </c>
      <c r="I17" s="158">
        <v>0</v>
      </c>
      <c r="J17" s="175">
        <f t="shared" si="2"/>
        <v>0</v>
      </c>
      <c r="K17" s="181" t="e">
        <f t="shared" si="3"/>
        <v>#DIV/0!</v>
      </c>
      <c r="L17" s="182">
        <f t="shared" si="4"/>
        <v>0</v>
      </c>
      <c r="M17" s="182">
        <f t="shared" si="5"/>
        <v>0</v>
      </c>
      <c r="N17" s="160">
        <v>0</v>
      </c>
      <c r="O17" s="283"/>
    </row>
    <row r="18" spans="1:15" s="1" customFormat="1" ht="12.75">
      <c r="A18" s="259"/>
      <c r="B18" s="217"/>
      <c r="C18" s="207">
        <v>0</v>
      </c>
      <c r="D18" s="157">
        <f t="shared" si="6"/>
        <v>0</v>
      </c>
      <c r="E18" s="157">
        <f>SUM(E23:E35)</f>
        <v>0</v>
      </c>
      <c r="F18" s="175">
        <f>D18+E18</f>
        <v>0</v>
      </c>
      <c r="G18" s="158">
        <v>0</v>
      </c>
      <c r="H18" s="158">
        <v>0</v>
      </c>
      <c r="I18" s="158">
        <v>0</v>
      </c>
      <c r="J18" s="175">
        <f>G18+H18+I18</f>
        <v>0</v>
      </c>
      <c r="K18" s="181" t="e">
        <f>J18/F18</f>
        <v>#DIV/0!</v>
      </c>
      <c r="L18" s="182">
        <f>F18-J18</f>
        <v>0</v>
      </c>
      <c r="M18" s="182">
        <f>J18*0.1</f>
        <v>0</v>
      </c>
      <c r="N18" s="160">
        <v>0</v>
      </c>
      <c r="O18" s="283"/>
    </row>
    <row r="19" spans="1:15" s="1" customFormat="1" ht="12.75">
      <c r="A19" s="215"/>
      <c r="B19" s="217"/>
      <c r="C19" s="207">
        <v>0</v>
      </c>
      <c r="D19" s="157">
        <f t="shared" si="6"/>
        <v>0</v>
      </c>
      <c r="E19" s="157">
        <f>SUM(E23:E35)</f>
        <v>0</v>
      </c>
      <c r="F19" s="175">
        <f t="shared" si="1"/>
        <v>0</v>
      </c>
      <c r="G19" s="158">
        <v>0</v>
      </c>
      <c r="H19" s="158">
        <v>0</v>
      </c>
      <c r="I19" s="158">
        <v>0</v>
      </c>
      <c r="J19" s="175">
        <f t="shared" si="2"/>
        <v>0</v>
      </c>
      <c r="K19" s="181" t="e">
        <f t="shared" si="3"/>
        <v>#DIV/0!</v>
      </c>
      <c r="L19" s="182">
        <f t="shared" si="4"/>
        <v>0</v>
      </c>
      <c r="M19" s="182">
        <f t="shared" si="5"/>
        <v>0</v>
      </c>
      <c r="N19" s="160">
        <v>0</v>
      </c>
      <c r="O19" s="283"/>
    </row>
    <row r="20" spans="1:15" s="1" customFormat="1" ht="12.75">
      <c r="A20" s="215"/>
      <c r="B20" s="217"/>
      <c r="C20" s="207">
        <v>0</v>
      </c>
      <c r="D20" s="157">
        <f t="shared" si="6"/>
        <v>0</v>
      </c>
      <c r="E20" s="157">
        <f>SUM(E24:E36)</f>
        <v>0</v>
      </c>
      <c r="F20" s="175">
        <f t="shared" si="1"/>
        <v>0</v>
      </c>
      <c r="G20" s="158">
        <v>0</v>
      </c>
      <c r="H20" s="158">
        <v>0</v>
      </c>
      <c r="I20" s="158">
        <v>0</v>
      </c>
      <c r="J20" s="175">
        <f t="shared" si="2"/>
        <v>0</v>
      </c>
      <c r="K20" s="181" t="e">
        <f t="shared" si="3"/>
        <v>#DIV/0!</v>
      </c>
      <c r="L20" s="182">
        <f t="shared" si="4"/>
        <v>0</v>
      </c>
      <c r="M20" s="182">
        <f t="shared" si="5"/>
        <v>0</v>
      </c>
      <c r="N20" s="160">
        <v>0</v>
      </c>
      <c r="O20" s="283"/>
    </row>
    <row r="21" spans="1:15" s="1" customFormat="1" ht="12.75">
      <c r="A21" s="215"/>
      <c r="B21" s="217"/>
      <c r="C21" s="207">
        <v>0</v>
      </c>
      <c r="D21" s="157">
        <f t="shared" si="6"/>
        <v>0</v>
      </c>
      <c r="E21" s="157">
        <f>SUM(E25:E37)</f>
        <v>0</v>
      </c>
      <c r="F21" s="175">
        <f t="shared" si="1"/>
        <v>0</v>
      </c>
      <c r="G21" s="158">
        <v>0</v>
      </c>
      <c r="H21" s="158">
        <v>0</v>
      </c>
      <c r="I21" s="158">
        <v>0</v>
      </c>
      <c r="J21" s="175">
        <f t="shared" si="2"/>
        <v>0</v>
      </c>
      <c r="K21" s="181" t="e">
        <f t="shared" si="3"/>
        <v>#DIV/0!</v>
      </c>
      <c r="L21" s="182">
        <f t="shared" si="4"/>
        <v>0</v>
      </c>
      <c r="M21" s="182">
        <f t="shared" si="5"/>
        <v>0</v>
      </c>
      <c r="N21" s="160">
        <v>0</v>
      </c>
      <c r="O21" s="283"/>
    </row>
    <row r="22" spans="1:15" s="1" customFormat="1" ht="12.75">
      <c r="A22" s="218"/>
      <c r="B22" s="245"/>
      <c r="C22" s="207"/>
      <c r="D22" s="157"/>
      <c r="E22" s="157"/>
      <c r="F22" s="175"/>
      <c r="G22" s="158"/>
      <c r="H22" s="158"/>
      <c r="I22" s="158"/>
      <c r="J22" s="175"/>
      <c r="K22" s="181"/>
      <c r="L22" s="182"/>
      <c r="M22" s="182"/>
      <c r="N22" s="160"/>
      <c r="O22" s="283"/>
    </row>
    <row r="23" spans="1:15" s="1" customFormat="1" ht="15.75">
      <c r="A23" s="215" t="s">
        <v>128</v>
      </c>
      <c r="B23" s="276" t="s">
        <v>142</v>
      </c>
      <c r="C23" s="240"/>
      <c r="D23" s="243">
        <f>SUM(D24:D40)</f>
        <v>0</v>
      </c>
      <c r="E23" s="243">
        <f aca="true" t="shared" si="7" ref="E23:N23">SUM(E24:E40)</f>
        <v>0</v>
      </c>
      <c r="F23" s="243">
        <f t="shared" si="7"/>
        <v>0</v>
      </c>
      <c r="G23" s="243">
        <f t="shared" si="7"/>
        <v>0</v>
      </c>
      <c r="H23" s="243">
        <f t="shared" si="7"/>
        <v>0</v>
      </c>
      <c r="I23" s="243">
        <f t="shared" si="7"/>
        <v>0</v>
      </c>
      <c r="J23" s="243">
        <f t="shared" si="7"/>
        <v>0</v>
      </c>
      <c r="K23" s="243" t="e">
        <f t="shared" si="7"/>
        <v>#DIV/0!</v>
      </c>
      <c r="L23" s="243">
        <f t="shared" si="7"/>
        <v>0</v>
      </c>
      <c r="M23" s="243">
        <f t="shared" si="7"/>
        <v>0</v>
      </c>
      <c r="N23" s="243">
        <f t="shared" si="7"/>
        <v>0</v>
      </c>
      <c r="O23" s="283"/>
    </row>
    <row r="24" spans="1:15" s="1" customFormat="1" ht="12.75">
      <c r="A24" s="215"/>
      <c r="B24" s="205"/>
      <c r="C24" s="206">
        <v>0</v>
      </c>
      <c r="D24" s="157">
        <f>SUM(C24)</f>
        <v>0</v>
      </c>
      <c r="E24" s="157">
        <f>SUM(E25:E35)</f>
        <v>0</v>
      </c>
      <c r="F24" s="175">
        <f t="shared" si="1"/>
        <v>0</v>
      </c>
      <c r="G24" s="158">
        <v>0</v>
      </c>
      <c r="H24" s="158">
        <v>0</v>
      </c>
      <c r="I24" s="158">
        <v>0</v>
      </c>
      <c r="J24" s="175">
        <f t="shared" si="2"/>
        <v>0</v>
      </c>
      <c r="K24" s="181" t="e">
        <f t="shared" si="3"/>
        <v>#DIV/0!</v>
      </c>
      <c r="L24" s="182">
        <f t="shared" si="4"/>
        <v>0</v>
      </c>
      <c r="M24" s="182">
        <f t="shared" si="5"/>
        <v>0</v>
      </c>
      <c r="N24" s="160">
        <v>0</v>
      </c>
      <c r="O24" s="283"/>
    </row>
    <row r="25" spans="1:15" s="1" customFormat="1" ht="12.75">
      <c r="A25" s="215"/>
      <c r="B25" s="205"/>
      <c r="C25" s="206">
        <v>0</v>
      </c>
      <c r="D25" s="157">
        <f aca="true" t="shared" si="8" ref="D25:D37">SUM(C25)</f>
        <v>0</v>
      </c>
      <c r="E25" s="157">
        <f>SUM(E26:E35)</f>
        <v>0</v>
      </c>
      <c r="F25" s="175">
        <f t="shared" si="1"/>
        <v>0</v>
      </c>
      <c r="G25" s="158">
        <v>0</v>
      </c>
      <c r="H25" s="158">
        <v>0</v>
      </c>
      <c r="I25" s="158">
        <v>0</v>
      </c>
      <c r="J25" s="175">
        <f t="shared" si="2"/>
        <v>0</v>
      </c>
      <c r="K25" s="181" t="e">
        <f t="shared" si="3"/>
        <v>#DIV/0!</v>
      </c>
      <c r="L25" s="182">
        <f t="shared" si="4"/>
        <v>0</v>
      </c>
      <c r="M25" s="182">
        <f t="shared" si="5"/>
        <v>0</v>
      </c>
      <c r="N25" s="160">
        <v>0</v>
      </c>
      <c r="O25" s="283"/>
    </row>
    <row r="26" spans="1:15" s="1" customFormat="1" ht="12.75">
      <c r="A26" s="215"/>
      <c r="B26" s="205"/>
      <c r="C26" s="206">
        <v>0</v>
      </c>
      <c r="D26" s="157">
        <f t="shared" si="8"/>
        <v>0</v>
      </c>
      <c r="E26" s="157">
        <f>SUM(E27:E35)</f>
        <v>0</v>
      </c>
      <c r="F26" s="175">
        <f t="shared" si="1"/>
        <v>0</v>
      </c>
      <c r="G26" s="158">
        <v>0</v>
      </c>
      <c r="H26" s="158">
        <v>0</v>
      </c>
      <c r="I26" s="158">
        <v>0</v>
      </c>
      <c r="J26" s="175">
        <f t="shared" si="2"/>
        <v>0</v>
      </c>
      <c r="K26" s="181" t="e">
        <f t="shared" si="3"/>
        <v>#DIV/0!</v>
      </c>
      <c r="L26" s="182">
        <f t="shared" si="4"/>
        <v>0</v>
      </c>
      <c r="M26" s="182">
        <f t="shared" si="5"/>
        <v>0</v>
      </c>
      <c r="N26" s="160">
        <v>0</v>
      </c>
      <c r="O26" s="283"/>
    </row>
    <row r="27" spans="1:15" s="1" customFormat="1" ht="12.75">
      <c r="A27" s="215"/>
      <c r="B27" s="205"/>
      <c r="C27" s="206">
        <v>0</v>
      </c>
      <c r="D27" s="157">
        <f t="shared" si="8"/>
        <v>0</v>
      </c>
      <c r="E27" s="157">
        <f>SUM(E28:E35)</f>
        <v>0</v>
      </c>
      <c r="F27" s="175">
        <f t="shared" si="1"/>
        <v>0</v>
      </c>
      <c r="G27" s="158">
        <v>0</v>
      </c>
      <c r="H27" s="158">
        <v>0</v>
      </c>
      <c r="I27" s="158">
        <v>0</v>
      </c>
      <c r="J27" s="175">
        <f t="shared" si="2"/>
        <v>0</v>
      </c>
      <c r="K27" s="181" t="e">
        <f t="shared" si="3"/>
        <v>#DIV/0!</v>
      </c>
      <c r="L27" s="182">
        <f t="shared" si="4"/>
        <v>0</v>
      </c>
      <c r="M27" s="182">
        <f t="shared" si="5"/>
        <v>0</v>
      </c>
      <c r="N27" s="160">
        <v>0</v>
      </c>
      <c r="O27" s="283"/>
    </row>
    <row r="28" spans="1:15" s="1" customFormat="1" ht="12.75">
      <c r="A28" s="215"/>
      <c r="B28" s="205"/>
      <c r="C28" s="206">
        <v>0</v>
      </c>
      <c r="D28" s="157">
        <f t="shared" si="8"/>
        <v>0</v>
      </c>
      <c r="E28" s="157">
        <v>0</v>
      </c>
      <c r="F28" s="175">
        <f t="shared" si="1"/>
        <v>0</v>
      </c>
      <c r="G28" s="158">
        <v>0</v>
      </c>
      <c r="H28" s="158">
        <v>0</v>
      </c>
      <c r="I28" s="158">
        <v>0</v>
      </c>
      <c r="J28" s="175">
        <f t="shared" si="2"/>
        <v>0</v>
      </c>
      <c r="K28" s="181" t="e">
        <f t="shared" si="3"/>
        <v>#DIV/0!</v>
      </c>
      <c r="L28" s="182">
        <f t="shared" si="4"/>
        <v>0</v>
      </c>
      <c r="M28" s="182">
        <f t="shared" si="5"/>
        <v>0</v>
      </c>
      <c r="N28" s="160">
        <v>0</v>
      </c>
      <c r="O28" s="283"/>
    </row>
    <row r="29" spans="1:15" s="1" customFormat="1" ht="12.75">
      <c r="A29" s="215"/>
      <c r="B29" s="198"/>
      <c r="C29" s="206">
        <v>0</v>
      </c>
      <c r="D29" s="157">
        <f t="shared" si="8"/>
        <v>0</v>
      </c>
      <c r="E29" s="157">
        <v>0</v>
      </c>
      <c r="F29" s="175">
        <f t="shared" si="1"/>
        <v>0</v>
      </c>
      <c r="G29" s="158">
        <v>0</v>
      </c>
      <c r="H29" s="158">
        <v>0</v>
      </c>
      <c r="I29" s="158">
        <v>0</v>
      </c>
      <c r="J29" s="175">
        <f t="shared" si="2"/>
        <v>0</v>
      </c>
      <c r="K29" s="181" t="e">
        <f t="shared" si="3"/>
        <v>#DIV/0!</v>
      </c>
      <c r="L29" s="182">
        <f t="shared" si="4"/>
        <v>0</v>
      </c>
      <c r="M29" s="182">
        <f t="shared" si="5"/>
        <v>0</v>
      </c>
      <c r="N29" s="160">
        <v>0</v>
      </c>
      <c r="O29" s="283"/>
    </row>
    <row r="30" spans="1:15" s="1" customFormat="1" ht="12.75">
      <c r="A30" s="215"/>
      <c r="B30" s="198"/>
      <c r="C30" s="206">
        <v>0</v>
      </c>
      <c r="D30" s="157">
        <f t="shared" si="8"/>
        <v>0</v>
      </c>
      <c r="E30" s="157">
        <v>0</v>
      </c>
      <c r="F30" s="175">
        <f t="shared" si="1"/>
        <v>0</v>
      </c>
      <c r="G30" s="158">
        <v>0</v>
      </c>
      <c r="H30" s="158">
        <v>0</v>
      </c>
      <c r="I30" s="158">
        <v>0</v>
      </c>
      <c r="J30" s="175">
        <f aca="true" t="shared" si="9" ref="J30:J37">G30+H30+I30</f>
        <v>0</v>
      </c>
      <c r="K30" s="181" t="e">
        <f aca="true" t="shared" si="10" ref="K30:K37">J30/F30</f>
        <v>#DIV/0!</v>
      </c>
      <c r="L30" s="182">
        <f aca="true" t="shared" si="11" ref="L30:L37">F30-J30</f>
        <v>0</v>
      </c>
      <c r="M30" s="182">
        <f aca="true" t="shared" si="12" ref="M30:M37">J30*0.1</f>
        <v>0</v>
      </c>
      <c r="N30" s="160">
        <v>0</v>
      </c>
      <c r="O30" s="283"/>
    </row>
    <row r="31" spans="1:15" s="1" customFormat="1" ht="12.75">
      <c r="A31" s="215"/>
      <c r="B31" s="198"/>
      <c r="C31" s="206">
        <v>0</v>
      </c>
      <c r="D31" s="157">
        <f t="shared" si="8"/>
        <v>0</v>
      </c>
      <c r="E31" s="157">
        <f>SUM(E32:E35)</f>
        <v>0</v>
      </c>
      <c r="F31" s="175">
        <f t="shared" si="1"/>
        <v>0</v>
      </c>
      <c r="G31" s="158">
        <v>0</v>
      </c>
      <c r="H31" s="158">
        <v>0</v>
      </c>
      <c r="I31" s="158">
        <v>0</v>
      </c>
      <c r="J31" s="175">
        <f t="shared" si="9"/>
        <v>0</v>
      </c>
      <c r="K31" s="181" t="e">
        <f t="shared" si="10"/>
        <v>#DIV/0!</v>
      </c>
      <c r="L31" s="182">
        <f t="shared" si="11"/>
        <v>0</v>
      </c>
      <c r="M31" s="182">
        <f t="shared" si="12"/>
        <v>0</v>
      </c>
      <c r="N31" s="160">
        <v>0</v>
      </c>
      <c r="O31" s="283"/>
    </row>
    <row r="32" spans="1:15" s="1" customFormat="1" ht="12.75">
      <c r="A32" s="215"/>
      <c r="B32" s="198"/>
      <c r="C32" s="206">
        <v>0</v>
      </c>
      <c r="D32" s="157">
        <f t="shared" si="8"/>
        <v>0</v>
      </c>
      <c r="E32" s="157">
        <v>0</v>
      </c>
      <c r="F32" s="175">
        <f t="shared" si="1"/>
        <v>0</v>
      </c>
      <c r="G32" s="158">
        <v>0</v>
      </c>
      <c r="H32" s="158">
        <v>0</v>
      </c>
      <c r="I32" s="158">
        <v>0</v>
      </c>
      <c r="J32" s="175">
        <f t="shared" si="9"/>
        <v>0</v>
      </c>
      <c r="K32" s="181" t="e">
        <f t="shared" si="10"/>
        <v>#DIV/0!</v>
      </c>
      <c r="L32" s="182">
        <f t="shared" si="11"/>
        <v>0</v>
      </c>
      <c r="M32" s="182">
        <f t="shared" si="12"/>
        <v>0</v>
      </c>
      <c r="N32" s="160">
        <v>0</v>
      </c>
      <c r="O32" s="283"/>
    </row>
    <row r="33" spans="1:15" s="1" customFormat="1" ht="12.75">
      <c r="A33" s="215"/>
      <c r="B33" s="198"/>
      <c r="C33" s="206">
        <v>0</v>
      </c>
      <c r="D33" s="157">
        <f t="shared" si="8"/>
        <v>0</v>
      </c>
      <c r="E33" s="157">
        <v>0</v>
      </c>
      <c r="F33" s="175">
        <f t="shared" si="1"/>
        <v>0</v>
      </c>
      <c r="G33" s="158">
        <v>0</v>
      </c>
      <c r="H33" s="158">
        <v>0</v>
      </c>
      <c r="I33" s="158">
        <v>0</v>
      </c>
      <c r="J33" s="175">
        <f t="shared" si="9"/>
        <v>0</v>
      </c>
      <c r="K33" s="181" t="e">
        <f t="shared" si="10"/>
        <v>#DIV/0!</v>
      </c>
      <c r="L33" s="182">
        <f t="shared" si="11"/>
        <v>0</v>
      </c>
      <c r="M33" s="182">
        <f t="shared" si="12"/>
        <v>0</v>
      </c>
      <c r="N33" s="160">
        <v>0</v>
      </c>
      <c r="O33" s="283"/>
    </row>
    <row r="34" spans="1:15" s="1" customFormat="1" ht="12.75">
      <c r="A34" s="215"/>
      <c r="B34" s="198"/>
      <c r="C34" s="206">
        <v>0</v>
      </c>
      <c r="D34" s="157">
        <f t="shared" si="8"/>
        <v>0</v>
      </c>
      <c r="E34" s="157">
        <v>0</v>
      </c>
      <c r="F34" s="175">
        <f t="shared" si="1"/>
        <v>0</v>
      </c>
      <c r="G34" s="158">
        <v>0</v>
      </c>
      <c r="H34" s="158">
        <v>0</v>
      </c>
      <c r="I34" s="158">
        <v>0</v>
      </c>
      <c r="J34" s="175">
        <f t="shared" si="9"/>
        <v>0</v>
      </c>
      <c r="K34" s="181" t="e">
        <f t="shared" si="10"/>
        <v>#DIV/0!</v>
      </c>
      <c r="L34" s="182">
        <f t="shared" si="11"/>
        <v>0</v>
      </c>
      <c r="M34" s="182">
        <f t="shared" si="12"/>
        <v>0</v>
      </c>
      <c r="N34" s="160">
        <v>0</v>
      </c>
      <c r="O34" s="283"/>
    </row>
    <row r="35" spans="1:15" s="1" customFormat="1" ht="12.75">
      <c r="A35" s="215"/>
      <c r="B35" s="198"/>
      <c r="C35" s="206">
        <v>0</v>
      </c>
      <c r="D35" s="157">
        <f t="shared" si="8"/>
        <v>0</v>
      </c>
      <c r="E35" s="157">
        <v>0</v>
      </c>
      <c r="F35" s="175">
        <f t="shared" si="1"/>
        <v>0</v>
      </c>
      <c r="G35" s="158">
        <v>0</v>
      </c>
      <c r="H35" s="158">
        <v>0</v>
      </c>
      <c r="I35" s="158">
        <v>0</v>
      </c>
      <c r="J35" s="175">
        <f t="shared" si="9"/>
        <v>0</v>
      </c>
      <c r="K35" s="181" t="e">
        <f t="shared" si="10"/>
        <v>#DIV/0!</v>
      </c>
      <c r="L35" s="182">
        <f t="shared" si="11"/>
        <v>0</v>
      </c>
      <c r="M35" s="182">
        <f t="shared" si="12"/>
        <v>0</v>
      </c>
      <c r="N35" s="160">
        <v>0</v>
      </c>
      <c r="O35" s="283"/>
    </row>
    <row r="36" spans="1:15" s="1" customFormat="1" ht="12.75">
      <c r="A36" s="215"/>
      <c r="B36" s="228" t="s">
        <v>112</v>
      </c>
      <c r="C36" s="210"/>
      <c r="D36" s="157">
        <f t="shared" si="8"/>
        <v>0</v>
      </c>
      <c r="E36" s="157">
        <v>0</v>
      </c>
      <c r="F36" s="175">
        <f t="shared" si="1"/>
        <v>0</v>
      </c>
      <c r="G36" s="158">
        <v>0</v>
      </c>
      <c r="H36" s="158">
        <v>0</v>
      </c>
      <c r="I36" s="158">
        <v>0</v>
      </c>
      <c r="J36" s="175">
        <f t="shared" si="9"/>
        <v>0</v>
      </c>
      <c r="K36" s="181" t="e">
        <f t="shared" si="10"/>
        <v>#DIV/0!</v>
      </c>
      <c r="L36" s="182">
        <f t="shared" si="11"/>
        <v>0</v>
      </c>
      <c r="M36" s="182">
        <f t="shared" si="12"/>
        <v>0</v>
      </c>
      <c r="N36" s="160">
        <v>0</v>
      </c>
      <c r="O36" s="283"/>
    </row>
    <row r="37" spans="1:15" s="1" customFormat="1" ht="12.75">
      <c r="A37" s="215"/>
      <c r="B37" s="229" t="s">
        <v>112</v>
      </c>
      <c r="C37" s="211"/>
      <c r="D37" s="157">
        <f t="shared" si="8"/>
        <v>0</v>
      </c>
      <c r="E37" s="157">
        <v>0</v>
      </c>
      <c r="F37" s="175">
        <f t="shared" si="1"/>
        <v>0</v>
      </c>
      <c r="G37" s="158">
        <v>0</v>
      </c>
      <c r="H37" s="158">
        <v>0</v>
      </c>
      <c r="I37" s="158">
        <v>0</v>
      </c>
      <c r="J37" s="175">
        <f t="shared" si="9"/>
        <v>0</v>
      </c>
      <c r="K37" s="181" t="e">
        <f t="shared" si="10"/>
        <v>#DIV/0!</v>
      </c>
      <c r="L37" s="182">
        <f t="shared" si="11"/>
        <v>0</v>
      </c>
      <c r="M37" s="182">
        <f t="shared" si="12"/>
        <v>0</v>
      </c>
      <c r="N37" s="160">
        <v>0</v>
      </c>
      <c r="O37" s="283"/>
    </row>
    <row r="38" spans="1:15" s="1" customFormat="1" ht="12.75">
      <c r="A38" s="215"/>
      <c r="B38" s="227"/>
      <c r="C38" s="211"/>
      <c r="D38" s="157"/>
      <c r="E38" s="159"/>
      <c r="F38" s="175"/>
      <c r="G38" s="158"/>
      <c r="H38" s="158"/>
      <c r="I38" s="158"/>
      <c r="J38" s="175"/>
      <c r="K38" s="181"/>
      <c r="L38" s="182"/>
      <c r="M38" s="182"/>
      <c r="N38" s="160"/>
      <c r="O38" s="283"/>
    </row>
    <row r="39" spans="1:15" s="1" customFormat="1" ht="15">
      <c r="A39" s="215" t="s">
        <v>129</v>
      </c>
      <c r="B39" s="230" t="s">
        <v>130</v>
      </c>
      <c r="C39" s="211"/>
      <c r="D39" s="157"/>
      <c r="E39" s="157"/>
      <c r="F39" s="175"/>
      <c r="G39" s="158"/>
      <c r="H39" s="158"/>
      <c r="I39" s="158"/>
      <c r="J39" s="175"/>
      <c r="K39" s="181"/>
      <c r="L39" s="182"/>
      <c r="M39" s="182"/>
      <c r="N39" s="160"/>
      <c r="O39" s="283"/>
    </row>
    <row r="40" spans="1:15" s="1" customFormat="1" ht="12.75">
      <c r="A40" s="218"/>
      <c r="B40" s="245"/>
      <c r="C40" s="207"/>
      <c r="D40" s="157"/>
      <c r="E40" s="157"/>
      <c r="F40" s="175"/>
      <c r="G40" s="158"/>
      <c r="H40" s="158"/>
      <c r="I40" s="158"/>
      <c r="J40" s="175"/>
      <c r="K40" s="181"/>
      <c r="L40" s="182"/>
      <c r="M40" s="182"/>
      <c r="N40" s="160"/>
      <c r="O40" s="283"/>
    </row>
    <row r="41" spans="1:15" s="1" customFormat="1" ht="13.5" customHeight="1">
      <c r="A41" s="220">
        <v>3</v>
      </c>
      <c r="B41" s="241" t="s">
        <v>143</v>
      </c>
      <c r="C41" s="239"/>
      <c r="D41" s="243">
        <f>SUM(D42:D57)</f>
        <v>0</v>
      </c>
      <c r="E41" s="243">
        <f aca="true" t="shared" si="13" ref="E41:N41">SUM(E42:E57)</f>
        <v>0</v>
      </c>
      <c r="F41" s="243">
        <f t="shared" si="13"/>
        <v>0</v>
      </c>
      <c r="G41" s="243">
        <f t="shared" si="13"/>
        <v>0</v>
      </c>
      <c r="H41" s="243">
        <f t="shared" si="13"/>
        <v>0</v>
      </c>
      <c r="I41" s="243">
        <f t="shared" si="13"/>
        <v>0</v>
      </c>
      <c r="J41" s="243">
        <f t="shared" si="13"/>
        <v>0</v>
      </c>
      <c r="K41" s="243" t="e">
        <f t="shared" si="13"/>
        <v>#DIV/0!</v>
      </c>
      <c r="L41" s="243">
        <f t="shared" si="13"/>
        <v>0</v>
      </c>
      <c r="M41" s="243">
        <f t="shared" si="13"/>
        <v>0</v>
      </c>
      <c r="N41" s="243">
        <f t="shared" si="13"/>
        <v>0</v>
      </c>
      <c r="O41" s="283"/>
    </row>
    <row r="42" spans="1:15" s="1" customFormat="1" ht="13.5" customHeight="1">
      <c r="A42" s="260"/>
      <c r="B42" s="284"/>
      <c r="C42" s="285">
        <v>0</v>
      </c>
      <c r="D42" s="157">
        <f aca="true" t="shared" si="14" ref="D42:D54">SUM(C42)</f>
        <v>0</v>
      </c>
      <c r="E42" s="157">
        <v>0</v>
      </c>
      <c r="F42" s="175">
        <f t="shared" si="1"/>
        <v>0</v>
      </c>
      <c r="G42" s="158">
        <v>0</v>
      </c>
      <c r="H42" s="158">
        <v>0</v>
      </c>
      <c r="I42" s="158">
        <v>0</v>
      </c>
      <c r="J42" s="175">
        <f aca="true" t="shared" si="15" ref="J42:J54">G42+H42+I42</f>
        <v>0</v>
      </c>
      <c r="K42" s="181" t="e">
        <f aca="true" t="shared" si="16" ref="K42:K54">J42/F42</f>
        <v>#DIV/0!</v>
      </c>
      <c r="L42" s="182">
        <f aca="true" t="shared" si="17" ref="L42:L54">F42-J42</f>
        <v>0</v>
      </c>
      <c r="M42" s="182">
        <f aca="true" t="shared" si="18" ref="M42:M54">J42*0.1</f>
        <v>0</v>
      </c>
      <c r="N42" s="160">
        <v>0</v>
      </c>
      <c r="O42" s="283"/>
    </row>
    <row r="43" spans="1:15" s="1" customFormat="1" ht="13.5" customHeight="1">
      <c r="A43" s="260"/>
      <c r="B43" s="284"/>
      <c r="C43" s="285">
        <v>0</v>
      </c>
      <c r="D43" s="157">
        <f t="shared" si="14"/>
        <v>0</v>
      </c>
      <c r="E43" s="157">
        <v>0</v>
      </c>
      <c r="F43" s="175">
        <f t="shared" si="1"/>
        <v>0</v>
      </c>
      <c r="G43" s="158">
        <v>0</v>
      </c>
      <c r="H43" s="158">
        <v>0</v>
      </c>
      <c r="I43" s="158">
        <v>0</v>
      </c>
      <c r="J43" s="175">
        <f t="shared" si="15"/>
        <v>0</v>
      </c>
      <c r="K43" s="181" t="e">
        <f t="shared" si="16"/>
        <v>#DIV/0!</v>
      </c>
      <c r="L43" s="182">
        <f t="shared" si="17"/>
        <v>0</v>
      </c>
      <c r="M43" s="182">
        <f t="shared" si="18"/>
        <v>0</v>
      </c>
      <c r="N43" s="160">
        <v>0</v>
      </c>
      <c r="O43" s="283"/>
    </row>
    <row r="44" spans="1:15" s="1" customFormat="1" ht="13.5" customHeight="1">
      <c r="A44" s="260"/>
      <c r="B44" s="284"/>
      <c r="C44" s="285">
        <v>0</v>
      </c>
      <c r="D44" s="157">
        <f t="shared" si="14"/>
        <v>0</v>
      </c>
      <c r="E44" s="157">
        <v>0</v>
      </c>
      <c r="F44" s="175">
        <f t="shared" si="1"/>
        <v>0</v>
      </c>
      <c r="G44" s="158">
        <v>0</v>
      </c>
      <c r="H44" s="158">
        <v>0</v>
      </c>
      <c r="I44" s="158">
        <v>0</v>
      </c>
      <c r="J44" s="175">
        <f t="shared" si="15"/>
        <v>0</v>
      </c>
      <c r="K44" s="181" t="e">
        <f t="shared" si="16"/>
        <v>#DIV/0!</v>
      </c>
      <c r="L44" s="182">
        <f t="shared" si="17"/>
        <v>0</v>
      </c>
      <c r="M44" s="182">
        <f t="shared" si="18"/>
        <v>0</v>
      </c>
      <c r="N44" s="160">
        <v>0</v>
      </c>
      <c r="O44" s="283"/>
    </row>
    <row r="45" spans="1:15" s="1" customFormat="1" ht="13.5" customHeight="1">
      <c r="A45" s="260"/>
      <c r="B45" s="284"/>
      <c r="C45" s="285">
        <v>0</v>
      </c>
      <c r="D45" s="157">
        <f t="shared" si="14"/>
        <v>0</v>
      </c>
      <c r="E45" s="157">
        <v>0</v>
      </c>
      <c r="F45" s="175">
        <f t="shared" si="1"/>
        <v>0</v>
      </c>
      <c r="G45" s="158">
        <v>0</v>
      </c>
      <c r="H45" s="158">
        <v>0</v>
      </c>
      <c r="I45" s="158">
        <v>0</v>
      </c>
      <c r="J45" s="175">
        <f t="shared" si="15"/>
        <v>0</v>
      </c>
      <c r="K45" s="181" t="e">
        <f t="shared" si="16"/>
        <v>#DIV/0!</v>
      </c>
      <c r="L45" s="182">
        <f t="shared" si="17"/>
        <v>0</v>
      </c>
      <c r="M45" s="182">
        <f t="shared" si="18"/>
        <v>0</v>
      </c>
      <c r="N45" s="160">
        <v>0</v>
      </c>
      <c r="O45" s="283"/>
    </row>
    <row r="46" spans="1:15" s="1" customFormat="1" ht="13.5" customHeight="1">
      <c r="A46" s="260"/>
      <c r="B46" s="284"/>
      <c r="C46" s="285">
        <v>0</v>
      </c>
      <c r="D46" s="157">
        <f t="shared" si="14"/>
        <v>0</v>
      </c>
      <c r="E46" s="157">
        <v>0</v>
      </c>
      <c r="F46" s="175">
        <f t="shared" si="1"/>
        <v>0</v>
      </c>
      <c r="G46" s="158">
        <v>0</v>
      </c>
      <c r="H46" s="158">
        <v>0</v>
      </c>
      <c r="I46" s="158">
        <v>0</v>
      </c>
      <c r="J46" s="175">
        <f t="shared" si="15"/>
        <v>0</v>
      </c>
      <c r="K46" s="181" t="e">
        <f t="shared" si="16"/>
        <v>#DIV/0!</v>
      </c>
      <c r="L46" s="182">
        <f t="shared" si="17"/>
        <v>0</v>
      </c>
      <c r="M46" s="182">
        <f t="shared" si="18"/>
        <v>0</v>
      </c>
      <c r="N46" s="160">
        <v>0</v>
      </c>
      <c r="O46" s="283"/>
    </row>
    <row r="47" spans="1:15" s="1" customFormat="1" ht="13.5" customHeight="1">
      <c r="A47" s="260"/>
      <c r="B47" s="248"/>
      <c r="C47" s="285">
        <v>0</v>
      </c>
      <c r="D47" s="157">
        <f t="shared" si="14"/>
        <v>0</v>
      </c>
      <c r="E47" s="157">
        <v>0</v>
      </c>
      <c r="F47" s="175">
        <f t="shared" si="1"/>
        <v>0</v>
      </c>
      <c r="G47" s="158">
        <v>0</v>
      </c>
      <c r="H47" s="158">
        <v>0</v>
      </c>
      <c r="I47" s="158">
        <v>0</v>
      </c>
      <c r="J47" s="175">
        <f t="shared" si="15"/>
        <v>0</v>
      </c>
      <c r="K47" s="181" t="e">
        <f t="shared" si="16"/>
        <v>#DIV/0!</v>
      </c>
      <c r="L47" s="182">
        <f t="shared" si="17"/>
        <v>0</v>
      </c>
      <c r="M47" s="182">
        <f t="shared" si="18"/>
        <v>0</v>
      </c>
      <c r="N47" s="160">
        <v>0</v>
      </c>
      <c r="O47" s="283"/>
    </row>
    <row r="48" spans="1:15" s="1" customFormat="1" ht="13.5" customHeight="1">
      <c r="A48" s="260"/>
      <c r="B48" s="248"/>
      <c r="C48" s="285">
        <v>0</v>
      </c>
      <c r="D48" s="157">
        <f t="shared" si="14"/>
        <v>0</v>
      </c>
      <c r="E48" s="157">
        <v>0</v>
      </c>
      <c r="F48" s="175">
        <f t="shared" si="1"/>
        <v>0</v>
      </c>
      <c r="G48" s="158">
        <v>0</v>
      </c>
      <c r="H48" s="158">
        <v>0</v>
      </c>
      <c r="I48" s="158">
        <v>0</v>
      </c>
      <c r="J48" s="175">
        <f t="shared" si="15"/>
        <v>0</v>
      </c>
      <c r="K48" s="181" t="e">
        <f t="shared" si="16"/>
        <v>#DIV/0!</v>
      </c>
      <c r="L48" s="182">
        <f t="shared" si="17"/>
        <v>0</v>
      </c>
      <c r="M48" s="182">
        <f t="shared" si="18"/>
        <v>0</v>
      </c>
      <c r="N48" s="160">
        <v>0</v>
      </c>
      <c r="O48" s="283"/>
    </row>
    <row r="49" spans="1:15" s="1" customFormat="1" ht="13.5" customHeight="1">
      <c r="A49" s="260"/>
      <c r="B49" s="248"/>
      <c r="C49" s="285">
        <v>0</v>
      </c>
      <c r="D49" s="157">
        <f t="shared" si="14"/>
        <v>0</v>
      </c>
      <c r="E49" s="157">
        <v>0</v>
      </c>
      <c r="F49" s="175">
        <f t="shared" si="1"/>
        <v>0</v>
      </c>
      <c r="G49" s="158">
        <v>0</v>
      </c>
      <c r="H49" s="158">
        <v>0</v>
      </c>
      <c r="I49" s="158">
        <v>0</v>
      </c>
      <c r="J49" s="175">
        <f t="shared" si="15"/>
        <v>0</v>
      </c>
      <c r="K49" s="181" t="e">
        <f t="shared" si="16"/>
        <v>#DIV/0!</v>
      </c>
      <c r="L49" s="182">
        <f t="shared" si="17"/>
        <v>0</v>
      </c>
      <c r="M49" s="182">
        <f t="shared" si="18"/>
        <v>0</v>
      </c>
      <c r="N49" s="160">
        <v>0</v>
      </c>
      <c r="O49" s="283"/>
    </row>
    <row r="50" spans="1:15" s="1" customFormat="1" ht="13.5" customHeight="1">
      <c r="A50" s="260"/>
      <c r="B50" s="248"/>
      <c r="C50" s="285">
        <v>0</v>
      </c>
      <c r="D50" s="157">
        <f t="shared" si="14"/>
        <v>0</v>
      </c>
      <c r="E50" s="157">
        <v>0</v>
      </c>
      <c r="F50" s="175">
        <f t="shared" si="1"/>
        <v>0</v>
      </c>
      <c r="G50" s="158">
        <v>0</v>
      </c>
      <c r="H50" s="158">
        <v>0</v>
      </c>
      <c r="I50" s="158">
        <v>0</v>
      </c>
      <c r="J50" s="175">
        <f t="shared" si="15"/>
        <v>0</v>
      </c>
      <c r="K50" s="181" t="e">
        <f t="shared" si="16"/>
        <v>#DIV/0!</v>
      </c>
      <c r="L50" s="182">
        <f t="shared" si="17"/>
        <v>0</v>
      </c>
      <c r="M50" s="182">
        <f t="shared" si="18"/>
        <v>0</v>
      </c>
      <c r="N50" s="160">
        <v>0</v>
      </c>
      <c r="O50" s="283"/>
    </row>
    <row r="51" spans="1:15" s="1" customFormat="1" ht="13.5" customHeight="1">
      <c r="A51" s="260"/>
      <c r="B51" s="248"/>
      <c r="C51" s="285">
        <v>0</v>
      </c>
      <c r="D51" s="157">
        <f t="shared" si="14"/>
        <v>0</v>
      </c>
      <c r="E51" s="157">
        <v>0</v>
      </c>
      <c r="F51" s="175">
        <f t="shared" si="1"/>
        <v>0</v>
      </c>
      <c r="G51" s="158">
        <v>0</v>
      </c>
      <c r="H51" s="158">
        <v>0</v>
      </c>
      <c r="I51" s="158">
        <v>0</v>
      </c>
      <c r="J51" s="175">
        <f t="shared" si="15"/>
        <v>0</v>
      </c>
      <c r="K51" s="181" t="e">
        <f t="shared" si="16"/>
        <v>#DIV/0!</v>
      </c>
      <c r="L51" s="182">
        <f t="shared" si="17"/>
        <v>0</v>
      </c>
      <c r="M51" s="182">
        <f t="shared" si="18"/>
        <v>0</v>
      </c>
      <c r="N51" s="160">
        <v>0</v>
      </c>
      <c r="O51" s="283"/>
    </row>
    <row r="52" spans="1:15" s="1" customFormat="1" ht="13.5" customHeight="1">
      <c r="A52" s="260"/>
      <c r="B52" s="248"/>
      <c r="C52" s="285">
        <v>0</v>
      </c>
      <c r="D52" s="157">
        <f t="shared" si="14"/>
        <v>0</v>
      </c>
      <c r="E52" s="157">
        <v>0</v>
      </c>
      <c r="F52" s="175">
        <f t="shared" si="1"/>
        <v>0</v>
      </c>
      <c r="G52" s="158">
        <v>0</v>
      </c>
      <c r="H52" s="158">
        <v>0</v>
      </c>
      <c r="I52" s="158">
        <v>0</v>
      </c>
      <c r="J52" s="175">
        <f t="shared" si="15"/>
        <v>0</v>
      </c>
      <c r="K52" s="181" t="e">
        <f t="shared" si="16"/>
        <v>#DIV/0!</v>
      </c>
      <c r="L52" s="182">
        <f t="shared" si="17"/>
        <v>0</v>
      </c>
      <c r="M52" s="182">
        <f t="shared" si="18"/>
        <v>0</v>
      </c>
      <c r="N52" s="160">
        <v>0</v>
      </c>
      <c r="O52" s="283"/>
    </row>
    <row r="53" spans="1:15" s="1" customFormat="1" ht="13.5" customHeight="1">
      <c r="A53" s="260"/>
      <c r="B53" s="248"/>
      <c r="C53" s="285">
        <v>0</v>
      </c>
      <c r="D53" s="157">
        <f t="shared" si="14"/>
        <v>0</v>
      </c>
      <c r="E53" s="157">
        <v>0</v>
      </c>
      <c r="F53" s="175">
        <f t="shared" si="1"/>
        <v>0</v>
      </c>
      <c r="G53" s="158">
        <v>0</v>
      </c>
      <c r="H53" s="158">
        <v>0</v>
      </c>
      <c r="I53" s="158">
        <v>0</v>
      </c>
      <c r="J53" s="175">
        <f t="shared" si="15"/>
        <v>0</v>
      </c>
      <c r="K53" s="181" t="e">
        <f t="shared" si="16"/>
        <v>#DIV/0!</v>
      </c>
      <c r="L53" s="182">
        <f t="shared" si="17"/>
        <v>0</v>
      </c>
      <c r="M53" s="182">
        <f t="shared" si="18"/>
        <v>0</v>
      </c>
      <c r="N53" s="160">
        <v>0</v>
      </c>
      <c r="O53" s="283"/>
    </row>
    <row r="54" spans="1:15" s="1" customFormat="1" ht="13.5" customHeight="1">
      <c r="A54" s="260"/>
      <c r="B54" s="248"/>
      <c r="C54" s="285">
        <v>0</v>
      </c>
      <c r="D54" s="157">
        <f t="shared" si="14"/>
        <v>0</v>
      </c>
      <c r="E54" s="157">
        <v>0</v>
      </c>
      <c r="F54" s="175">
        <f t="shared" si="1"/>
        <v>0</v>
      </c>
      <c r="G54" s="158">
        <v>0</v>
      </c>
      <c r="H54" s="158">
        <v>0</v>
      </c>
      <c r="I54" s="158">
        <v>0</v>
      </c>
      <c r="J54" s="175">
        <f t="shared" si="15"/>
        <v>0</v>
      </c>
      <c r="K54" s="181" t="e">
        <f t="shared" si="16"/>
        <v>#DIV/0!</v>
      </c>
      <c r="L54" s="182">
        <f t="shared" si="17"/>
        <v>0</v>
      </c>
      <c r="M54" s="182">
        <f t="shared" si="18"/>
        <v>0</v>
      </c>
      <c r="N54" s="160">
        <v>0</v>
      </c>
      <c r="O54" s="283"/>
    </row>
    <row r="55" spans="1:15" s="1" customFormat="1" ht="13.5" customHeight="1">
      <c r="A55" s="260"/>
      <c r="B55" s="232" t="s">
        <v>112</v>
      </c>
      <c r="C55" s="211"/>
      <c r="D55" s="157">
        <v>0</v>
      </c>
      <c r="E55" s="157">
        <v>0</v>
      </c>
      <c r="F55" s="175">
        <f t="shared" si="1"/>
        <v>0</v>
      </c>
      <c r="G55" s="158"/>
      <c r="H55" s="158"/>
      <c r="I55" s="158"/>
      <c r="J55" s="175"/>
      <c r="K55" s="181"/>
      <c r="L55" s="182"/>
      <c r="M55" s="182"/>
      <c r="N55" s="160">
        <v>0</v>
      </c>
      <c r="O55" s="283"/>
    </row>
    <row r="56" spans="1:15" s="1" customFormat="1" ht="13.5" customHeight="1">
      <c r="A56" s="260"/>
      <c r="B56" s="232" t="s">
        <v>112</v>
      </c>
      <c r="C56" s="211"/>
      <c r="D56" s="157">
        <v>0</v>
      </c>
      <c r="E56" s="157">
        <v>0</v>
      </c>
      <c r="F56" s="175">
        <f t="shared" si="1"/>
        <v>0</v>
      </c>
      <c r="G56" s="158"/>
      <c r="H56" s="158"/>
      <c r="I56" s="158"/>
      <c r="J56" s="175"/>
      <c r="K56" s="181"/>
      <c r="L56" s="182"/>
      <c r="M56" s="182"/>
      <c r="N56" s="160">
        <v>0</v>
      </c>
      <c r="O56" s="283"/>
    </row>
    <row r="57" spans="1:15" s="1" customFormat="1" ht="12.75">
      <c r="A57" s="260"/>
      <c r="B57" s="227"/>
      <c r="C57" s="207"/>
      <c r="D57" s="157"/>
      <c r="E57" s="157"/>
      <c r="F57" s="175"/>
      <c r="G57" s="158"/>
      <c r="H57" s="158"/>
      <c r="I57" s="158"/>
      <c r="J57" s="175"/>
      <c r="K57" s="181"/>
      <c r="L57" s="182"/>
      <c r="M57" s="182"/>
      <c r="N57" s="160">
        <v>0</v>
      </c>
      <c r="O57" s="283"/>
    </row>
    <row r="58" spans="1:15" s="1" customFormat="1" ht="15.75">
      <c r="A58" s="220">
        <v>4</v>
      </c>
      <c r="B58" s="241" t="s">
        <v>20</v>
      </c>
      <c r="C58" s="267"/>
      <c r="D58" s="243">
        <f>SUM(D59)</f>
        <v>0</v>
      </c>
      <c r="E58" s="243">
        <f aca="true" t="shared" si="19" ref="E58:N58">SUM(E59)</f>
        <v>0</v>
      </c>
      <c r="F58" s="243">
        <f t="shared" si="19"/>
        <v>0</v>
      </c>
      <c r="G58" s="243">
        <f t="shared" si="19"/>
        <v>0</v>
      </c>
      <c r="H58" s="243">
        <f t="shared" si="19"/>
        <v>0</v>
      </c>
      <c r="I58" s="243">
        <f t="shared" si="19"/>
        <v>0</v>
      </c>
      <c r="J58" s="243">
        <f t="shared" si="19"/>
        <v>0</v>
      </c>
      <c r="K58" s="243" t="e">
        <f t="shared" si="19"/>
        <v>#DIV/0!</v>
      </c>
      <c r="L58" s="243">
        <f t="shared" si="19"/>
        <v>0</v>
      </c>
      <c r="M58" s="243">
        <f t="shared" si="19"/>
        <v>0</v>
      </c>
      <c r="N58" s="243">
        <f t="shared" si="19"/>
        <v>0</v>
      </c>
      <c r="O58" s="283"/>
    </row>
    <row r="59" spans="1:15" s="1" customFormat="1" ht="15">
      <c r="A59" s="261"/>
      <c r="B59" s="286" t="s">
        <v>144</v>
      </c>
      <c r="C59" s="211"/>
      <c r="D59" s="287">
        <f>SUM(D60:D63)</f>
        <v>0</v>
      </c>
      <c r="E59" s="287">
        <f aca="true" t="shared" si="20" ref="E59:N59">SUM(E60:E63)</f>
        <v>0</v>
      </c>
      <c r="F59" s="287">
        <f t="shared" si="20"/>
        <v>0</v>
      </c>
      <c r="G59" s="287">
        <f t="shared" si="20"/>
        <v>0</v>
      </c>
      <c r="H59" s="287">
        <f t="shared" si="20"/>
        <v>0</v>
      </c>
      <c r="I59" s="287">
        <f t="shared" si="20"/>
        <v>0</v>
      </c>
      <c r="J59" s="287">
        <f t="shared" si="20"/>
        <v>0</v>
      </c>
      <c r="K59" s="287" t="e">
        <f t="shared" si="20"/>
        <v>#DIV/0!</v>
      </c>
      <c r="L59" s="287">
        <f t="shared" si="20"/>
        <v>0</v>
      </c>
      <c r="M59" s="287">
        <f t="shared" si="20"/>
        <v>0</v>
      </c>
      <c r="N59" s="287">
        <f t="shared" si="20"/>
        <v>0</v>
      </c>
      <c r="O59" s="283"/>
    </row>
    <row r="60" spans="1:15" s="1" customFormat="1" ht="12.75">
      <c r="A60" s="261"/>
      <c r="B60" s="232"/>
      <c r="C60" s="211">
        <v>0</v>
      </c>
      <c r="D60" s="157">
        <f>SUM(C60)</f>
        <v>0</v>
      </c>
      <c r="E60" s="157">
        <v>0</v>
      </c>
      <c r="F60" s="175">
        <f>D60+E60</f>
        <v>0</v>
      </c>
      <c r="G60" s="158">
        <v>0</v>
      </c>
      <c r="H60" s="158">
        <v>0</v>
      </c>
      <c r="I60" s="158">
        <v>0</v>
      </c>
      <c r="J60" s="175">
        <f>G60+H60+I60</f>
        <v>0</v>
      </c>
      <c r="K60" s="181" t="e">
        <f>J60/F60</f>
        <v>#DIV/0!</v>
      </c>
      <c r="L60" s="182">
        <f>F60-J60</f>
        <v>0</v>
      </c>
      <c r="M60" s="182">
        <f>J60*0.1</f>
        <v>0</v>
      </c>
      <c r="N60" s="160">
        <v>0</v>
      </c>
      <c r="O60" s="283"/>
    </row>
    <row r="61" spans="1:15" s="1" customFormat="1" ht="12.75">
      <c r="A61" s="261"/>
      <c r="B61" s="232"/>
      <c r="C61" s="211">
        <v>0</v>
      </c>
      <c r="D61" s="157">
        <f>SUM(C61)</f>
        <v>0</v>
      </c>
      <c r="E61" s="157">
        <v>0</v>
      </c>
      <c r="F61" s="175">
        <f>D61+E61</f>
        <v>0</v>
      </c>
      <c r="G61" s="158">
        <v>0</v>
      </c>
      <c r="H61" s="158">
        <v>0</v>
      </c>
      <c r="I61" s="158">
        <v>0</v>
      </c>
      <c r="J61" s="175">
        <f>G61+H61+I61</f>
        <v>0</v>
      </c>
      <c r="K61" s="181" t="e">
        <f>J61/F61</f>
        <v>#DIV/0!</v>
      </c>
      <c r="L61" s="182">
        <f>F61-J61</f>
        <v>0</v>
      </c>
      <c r="M61" s="182">
        <f>J61*0.1</f>
        <v>0</v>
      </c>
      <c r="N61" s="160">
        <v>0</v>
      </c>
      <c r="O61" s="283"/>
    </row>
    <row r="62" spans="1:15" s="1" customFormat="1" ht="12.75">
      <c r="A62" s="261"/>
      <c r="B62" s="232" t="s">
        <v>112</v>
      </c>
      <c r="C62" s="211"/>
      <c r="D62" s="157">
        <f>SUM(C62)</f>
        <v>0</v>
      </c>
      <c r="E62" s="157">
        <v>0</v>
      </c>
      <c r="F62" s="175">
        <f>D62+E62</f>
        <v>0</v>
      </c>
      <c r="G62" s="158">
        <v>0</v>
      </c>
      <c r="H62" s="158">
        <v>0</v>
      </c>
      <c r="I62" s="158">
        <v>0</v>
      </c>
      <c r="J62" s="175">
        <f>G62+H62+I62</f>
        <v>0</v>
      </c>
      <c r="K62" s="181" t="e">
        <f>J62/F62</f>
        <v>#DIV/0!</v>
      </c>
      <c r="L62" s="182">
        <f>F62-J62</f>
        <v>0</v>
      </c>
      <c r="M62" s="182">
        <f>J62*0.1</f>
        <v>0</v>
      </c>
      <c r="N62" s="160">
        <v>0</v>
      </c>
      <c r="O62" s="283"/>
    </row>
    <row r="63" spans="1:15" s="1" customFormat="1" ht="12.75">
      <c r="A63" s="261"/>
      <c r="B63" s="232" t="s">
        <v>112</v>
      </c>
      <c r="C63" s="211"/>
      <c r="D63" s="157">
        <f>SUM(C63)</f>
        <v>0</v>
      </c>
      <c r="E63" s="157">
        <f>SUM(E64:E69)</f>
        <v>0</v>
      </c>
      <c r="F63" s="175">
        <f>D63+E63</f>
        <v>0</v>
      </c>
      <c r="G63" s="158">
        <v>0</v>
      </c>
      <c r="H63" s="158">
        <v>0</v>
      </c>
      <c r="I63" s="158">
        <v>0</v>
      </c>
      <c r="J63" s="175">
        <f>G63+H63+I63</f>
        <v>0</v>
      </c>
      <c r="K63" s="181" t="e">
        <f>J63/F63</f>
        <v>#DIV/0!</v>
      </c>
      <c r="L63" s="182">
        <f>F63-J63</f>
        <v>0</v>
      </c>
      <c r="M63" s="182">
        <f>J63*0.1</f>
        <v>0</v>
      </c>
      <c r="N63" s="160">
        <v>0</v>
      </c>
      <c r="O63" s="283"/>
    </row>
    <row r="64" spans="1:15" s="1" customFormat="1" ht="12.75">
      <c r="A64" s="261"/>
      <c r="B64" s="227"/>
      <c r="C64" s="207"/>
      <c r="D64" s="157"/>
      <c r="E64" s="157"/>
      <c r="F64" s="175"/>
      <c r="G64" s="158"/>
      <c r="H64" s="158"/>
      <c r="I64" s="158"/>
      <c r="J64" s="175"/>
      <c r="K64" s="181"/>
      <c r="L64" s="182"/>
      <c r="M64" s="182"/>
      <c r="N64" s="160"/>
      <c r="O64" s="283"/>
    </row>
    <row r="65" spans="1:15" s="1" customFormat="1" ht="15.75">
      <c r="A65" s="220">
        <v>5</v>
      </c>
      <c r="B65" s="241" t="s">
        <v>37</v>
      </c>
      <c r="C65" s="240"/>
      <c r="D65" s="243">
        <f>SUM(D66,D91)</f>
        <v>0</v>
      </c>
      <c r="E65" s="243">
        <f aca="true" t="shared" si="21" ref="E65:N65">SUM(E66,E91)</f>
        <v>0</v>
      </c>
      <c r="F65" s="243">
        <f t="shared" si="21"/>
        <v>0</v>
      </c>
      <c r="G65" s="243">
        <f t="shared" si="21"/>
        <v>0</v>
      </c>
      <c r="H65" s="243">
        <f t="shared" si="21"/>
        <v>0</v>
      </c>
      <c r="I65" s="243">
        <f t="shared" si="21"/>
        <v>0</v>
      </c>
      <c r="J65" s="243">
        <f t="shared" si="21"/>
        <v>0</v>
      </c>
      <c r="K65" s="243" t="e">
        <f t="shared" si="21"/>
        <v>#DIV/0!</v>
      </c>
      <c r="L65" s="243">
        <f t="shared" si="21"/>
        <v>0</v>
      </c>
      <c r="M65" s="243">
        <f t="shared" si="21"/>
        <v>0</v>
      </c>
      <c r="N65" s="243">
        <f t="shared" si="21"/>
        <v>0</v>
      </c>
      <c r="O65" s="283"/>
    </row>
    <row r="66" spans="1:15" s="1" customFormat="1" ht="15">
      <c r="A66" s="261"/>
      <c r="B66" s="288" t="s">
        <v>133</v>
      </c>
      <c r="C66" s="212"/>
      <c r="D66" s="287">
        <f>SUM(D67:D88)</f>
        <v>0</v>
      </c>
      <c r="E66" s="287">
        <f aca="true" t="shared" si="22" ref="E66:N66">SUM(E67:E88)</f>
        <v>0</v>
      </c>
      <c r="F66" s="287">
        <f t="shared" si="22"/>
        <v>0</v>
      </c>
      <c r="G66" s="287">
        <f t="shared" si="22"/>
        <v>0</v>
      </c>
      <c r="H66" s="287">
        <f t="shared" si="22"/>
        <v>0</v>
      </c>
      <c r="I66" s="287">
        <f t="shared" si="22"/>
        <v>0</v>
      </c>
      <c r="J66" s="287">
        <f t="shared" si="22"/>
        <v>0</v>
      </c>
      <c r="K66" s="287" t="e">
        <f t="shared" si="22"/>
        <v>#DIV/0!</v>
      </c>
      <c r="L66" s="287">
        <f t="shared" si="22"/>
        <v>0</v>
      </c>
      <c r="M66" s="287">
        <f t="shared" si="22"/>
        <v>0</v>
      </c>
      <c r="N66" s="287">
        <f t="shared" si="22"/>
        <v>0</v>
      </c>
      <c r="O66" s="283"/>
    </row>
    <row r="67" spans="1:15" s="1" customFormat="1" ht="12.75">
      <c r="A67" s="261"/>
      <c r="B67" s="205"/>
      <c r="C67" s="208">
        <v>0</v>
      </c>
      <c r="D67" s="157">
        <f aca="true" t="shared" si="23" ref="D67:D106">SUM(C67)</f>
        <v>0</v>
      </c>
      <c r="E67" s="157">
        <f>SUM(E68:E77)</f>
        <v>0</v>
      </c>
      <c r="F67" s="175">
        <f aca="true" t="shared" si="24" ref="F67:F97">D67+E67</f>
        <v>0</v>
      </c>
      <c r="G67" s="158">
        <v>0</v>
      </c>
      <c r="H67" s="158">
        <v>0</v>
      </c>
      <c r="I67" s="158">
        <v>0</v>
      </c>
      <c r="J67" s="175">
        <f>G67+H67+I67</f>
        <v>0</v>
      </c>
      <c r="K67" s="181" t="e">
        <f>J67/F67</f>
        <v>#DIV/0!</v>
      </c>
      <c r="L67" s="182">
        <f>F67-J67</f>
        <v>0</v>
      </c>
      <c r="M67" s="182">
        <f>J67*0.1</f>
        <v>0</v>
      </c>
      <c r="N67" s="160">
        <v>0</v>
      </c>
      <c r="O67" s="283"/>
    </row>
    <row r="68" spans="1:15" s="1" customFormat="1" ht="12.75">
      <c r="A68" s="261"/>
      <c r="B68" s="205"/>
      <c r="C68" s="208">
        <v>0</v>
      </c>
      <c r="D68" s="157">
        <f t="shared" si="23"/>
        <v>0</v>
      </c>
      <c r="E68" s="157">
        <f>SUM(E69:E78)</f>
        <v>0</v>
      </c>
      <c r="F68" s="175">
        <f t="shared" si="24"/>
        <v>0</v>
      </c>
      <c r="G68" s="158">
        <v>0</v>
      </c>
      <c r="H68" s="158">
        <v>0</v>
      </c>
      <c r="I68" s="158">
        <v>0</v>
      </c>
      <c r="J68" s="175">
        <f aca="true" t="shared" si="25" ref="J68:J88">G68+H68+I68</f>
        <v>0</v>
      </c>
      <c r="K68" s="181" t="e">
        <f aca="true" t="shared" si="26" ref="K68:K88">J68/F68</f>
        <v>#DIV/0!</v>
      </c>
      <c r="L68" s="182">
        <f aca="true" t="shared" si="27" ref="L68:L88">F68-J68</f>
        <v>0</v>
      </c>
      <c r="M68" s="182">
        <f aca="true" t="shared" si="28" ref="M68:M88">J68*0.1</f>
        <v>0</v>
      </c>
      <c r="N68" s="160">
        <v>0</v>
      </c>
      <c r="O68" s="283"/>
    </row>
    <row r="69" spans="1:15" s="1" customFormat="1" ht="12.75">
      <c r="A69" s="261"/>
      <c r="B69" s="205"/>
      <c r="C69" s="208">
        <v>0</v>
      </c>
      <c r="D69" s="157">
        <f t="shared" si="23"/>
        <v>0</v>
      </c>
      <c r="E69" s="157">
        <v>0</v>
      </c>
      <c r="F69" s="175">
        <f t="shared" si="24"/>
        <v>0</v>
      </c>
      <c r="G69" s="158">
        <v>0</v>
      </c>
      <c r="H69" s="158">
        <v>0</v>
      </c>
      <c r="I69" s="158">
        <v>0</v>
      </c>
      <c r="J69" s="175">
        <f t="shared" si="25"/>
        <v>0</v>
      </c>
      <c r="K69" s="181" t="e">
        <f t="shared" si="26"/>
        <v>#DIV/0!</v>
      </c>
      <c r="L69" s="182">
        <f t="shared" si="27"/>
        <v>0</v>
      </c>
      <c r="M69" s="182">
        <f t="shared" si="28"/>
        <v>0</v>
      </c>
      <c r="N69" s="160">
        <v>0</v>
      </c>
      <c r="O69" s="283"/>
    </row>
    <row r="70" spans="1:15" s="1" customFormat="1" ht="12.75">
      <c r="A70" s="261"/>
      <c r="B70" s="205"/>
      <c r="C70" s="208">
        <v>0</v>
      </c>
      <c r="D70" s="157">
        <f t="shared" si="23"/>
        <v>0</v>
      </c>
      <c r="E70" s="159">
        <v>0</v>
      </c>
      <c r="F70" s="175">
        <f t="shared" si="24"/>
        <v>0</v>
      </c>
      <c r="G70" s="158">
        <v>0</v>
      </c>
      <c r="H70" s="158">
        <v>0</v>
      </c>
      <c r="I70" s="158">
        <v>0</v>
      </c>
      <c r="J70" s="175">
        <f t="shared" si="25"/>
        <v>0</v>
      </c>
      <c r="K70" s="181" t="e">
        <f t="shared" si="26"/>
        <v>#DIV/0!</v>
      </c>
      <c r="L70" s="182">
        <f t="shared" si="27"/>
        <v>0</v>
      </c>
      <c r="M70" s="182">
        <f t="shared" si="28"/>
        <v>0</v>
      </c>
      <c r="N70" s="160">
        <v>0</v>
      </c>
      <c r="O70" s="283"/>
    </row>
    <row r="71" spans="1:15" s="1" customFormat="1" ht="12.75">
      <c r="A71" s="261"/>
      <c r="B71" s="205"/>
      <c r="C71" s="208">
        <v>0</v>
      </c>
      <c r="D71" s="157">
        <f t="shared" si="23"/>
        <v>0</v>
      </c>
      <c r="E71" s="157">
        <f>SUM(E72:E75)</f>
        <v>0</v>
      </c>
      <c r="F71" s="175">
        <f t="shared" si="24"/>
        <v>0</v>
      </c>
      <c r="G71" s="158">
        <v>0</v>
      </c>
      <c r="H71" s="158">
        <v>0</v>
      </c>
      <c r="I71" s="158">
        <v>0</v>
      </c>
      <c r="J71" s="175">
        <f t="shared" si="25"/>
        <v>0</v>
      </c>
      <c r="K71" s="181" t="e">
        <f t="shared" si="26"/>
        <v>#DIV/0!</v>
      </c>
      <c r="L71" s="182">
        <f t="shared" si="27"/>
        <v>0</v>
      </c>
      <c r="M71" s="182">
        <f t="shared" si="28"/>
        <v>0</v>
      </c>
      <c r="N71" s="160">
        <v>0</v>
      </c>
      <c r="O71" s="283"/>
    </row>
    <row r="72" spans="1:15" s="1" customFormat="1" ht="12.75">
      <c r="A72" s="261"/>
      <c r="B72" s="198"/>
      <c r="C72" s="208">
        <v>0</v>
      </c>
      <c r="D72" s="157">
        <f t="shared" si="23"/>
        <v>0</v>
      </c>
      <c r="E72" s="157">
        <v>0</v>
      </c>
      <c r="F72" s="175">
        <f t="shared" si="24"/>
        <v>0</v>
      </c>
      <c r="G72" s="158">
        <v>0</v>
      </c>
      <c r="H72" s="158">
        <v>0</v>
      </c>
      <c r="I72" s="158">
        <v>0</v>
      </c>
      <c r="J72" s="175">
        <f t="shared" si="25"/>
        <v>0</v>
      </c>
      <c r="K72" s="181" t="e">
        <f t="shared" si="26"/>
        <v>#DIV/0!</v>
      </c>
      <c r="L72" s="182">
        <f t="shared" si="27"/>
        <v>0</v>
      </c>
      <c r="M72" s="182">
        <f t="shared" si="28"/>
        <v>0</v>
      </c>
      <c r="N72" s="160">
        <v>0</v>
      </c>
      <c r="O72" s="283"/>
    </row>
    <row r="73" spans="1:15" s="1" customFormat="1" ht="12.75">
      <c r="A73" s="261"/>
      <c r="B73" s="198"/>
      <c r="C73" s="208">
        <v>0</v>
      </c>
      <c r="D73" s="157">
        <f t="shared" si="23"/>
        <v>0</v>
      </c>
      <c r="E73" s="157">
        <v>0</v>
      </c>
      <c r="F73" s="175">
        <f t="shared" si="24"/>
        <v>0</v>
      </c>
      <c r="G73" s="158">
        <v>0</v>
      </c>
      <c r="H73" s="158">
        <v>0</v>
      </c>
      <c r="I73" s="158">
        <v>0</v>
      </c>
      <c r="J73" s="175">
        <f t="shared" si="25"/>
        <v>0</v>
      </c>
      <c r="K73" s="181" t="e">
        <f t="shared" si="26"/>
        <v>#DIV/0!</v>
      </c>
      <c r="L73" s="182">
        <f t="shared" si="27"/>
        <v>0</v>
      </c>
      <c r="M73" s="182">
        <f t="shared" si="28"/>
        <v>0</v>
      </c>
      <c r="N73" s="160">
        <v>0</v>
      </c>
      <c r="O73" s="283"/>
    </row>
    <row r="74" spans="1:15" s="1" customFormat="1" ht="12.75">
      <c r="A74" s="261"/>
      <c r="B74" s="198"/>
      <c r="C74" s="208">
        <v>0</v>
      </c>
      <c r="D74" s="157">
        <f t="shared" si="23"/>
        <v>0</v>
      </c>
      <c r="E74" s="157">
        <v>0</v>
      </c>
      <c r="F74" s="175">
        <f t="shared" si="24"/>
        <v>0</v>
      </c>
      <c r="G74" s="158">
        <v>0</v>
      </c>
      <c r="H74" s="158">
        <v>0</v>
      </c>
      <c r="I74" s="158">
        <v>0</v>
      </c>
      <c r="J74" s="175">
        <f t="shared" si="25"/>
        <v>0</v>
      </c>
      <c r="K74" s="181" t="e">
        <f t="shared" si="26"/>
        <v>#DIV/0!</v>
      </c>
      <c r="L74" s="182">
        <f t="shared" si="27"/>
        <v>0</v>
      </c>
      <c r="M74" s="182">
        <f t="shared" si="28"/>
        <v>0</v>
      </c>
      <c r="N74" s="160">
        <v>0</v>
      </c>
      <c r="O74" s="283"/>
    </row>
    <row r="75" spans="1:15" s="1" customFormat="1" ht="12.75">
      <c r="A75" s="261"/>
      <c r="B75" s="198"/>
      <c r="C75" s="208">
        <v>0</v>
      </c>
      <c r="D75" s="157">
        <f t="shared" si="23"/>
        <v>0</v>
      </c>
      <c r="E75" s="157">
        <v>0</v>
      </c>
      <c r="F75" s="175">
        <f t="shared" si="24"/>
        <v>0</v>
      </c>
      <c r="G75" s="158">
        <v>0</v>
      </c>
      <c r="H75" s="158">
        <v>0</v>
      </c>
      <c r="I75" s="158">
        <v>0</v>
      </c>
      <c r="J75" s="175">
        <f t="shared" si="25"/>
        <v>0</v>
      </c>
      <c r="K75" s="181" t="e">
        <f t="shared" si="26"/>
        <v>#DIV/0!</v>
      </c>
      <c r="L75" s="182">
        <f t="shared" si="27"/>
        <v>0</v>
      </c>
      <c r="M75" s="182">
        <f t="shared" si="28"/>
        <v>0</v>
      </c>
      <c r="N75" s="160">
        <v>0</v>
      </c>
      <c r="O75" s="283"/>
    </row>
    <row r="76" spans="1:15" s="1" customFormat="1" ht="12.75">
      <c r="A76" s="261"/>
      <c r="B76" s="198"/>
      <c r="C76" s="208">
        <v>0</v>
      </c>
      <c r="D76" s="157">
        <f t="shared" si="23"/>
        <v>0</v>
      </c>
      <c r="E76" s="157">
        <f>SUM(E77:E80)</f>
        <v>0</v>
      </c>
      <c r="F76" s="175">
        <f t="shared" si="24"/>
        <v>0</v>
      </c>
      <c r="G76" s="158">
        <v>0</v>
      </c>
      <c r="H76" s="158">
        <v>0</v>
      </c>
      <c r="I76" s="158">
        <v>0</v>
      </c>
      <c r="J76" s="175">
        <f t="shared" si="25"/>
        <v>0</v>
      </c>
      <c r="K76" s="181" t="e">
        <f t="shared" si="26"/>
        <v>#DIV/0!</v>
      </c>
      <c r="L76" s="182">
        <f t="shared" si="27"/>
        <v>0</v>
      </c>
      <c r="M76" s="182">
        <f t="shared" si="28"/>
        <v>0</v>
      </c>
      <c r="N76" s="160">
        <v>0</v>
      </c>
      <c r="O76" s="283"/>
    </row>
    <row r="77" spans="1:15" s="1" customFormat="1" ht="12.75">
      <c r="A77" s="261"/>
      <c r="B77" s="198"/>
      <c r="C77" s="208">
        <v>0</v>
      </c>
      <c r="D77" s="157">
        <f t="shared" si="23"/>
        <v>0</v>
      </c>
      <c r="E77" s="157">
        <v>0</v>
      </c>
      <c r="F77" s="175">
        <f t="shared" si="24"/>
        <v>0</v>
      </c>
      <c r="G77" s="158">
        <v>0</v>
      </c>
      <c r="H77" s="158">
        <v>0</v>
      </c>
      <c r="I77" s="158">
        <v>0</v>
      </c>
      <c r="J77" s="175">
        <f t="shared" si="25"/>
        <v>0</v>
      </c>
      <c r="K77" s="181" t="e">
        <f t="shared" si="26"/>
        <v>#DIV/0!</v>
      </c>
      <c r="L77" s="182">
        <f t="shared" si="27"/>
        <v>0</v>
      </c>
      <c r="M77" s="182">
        <f t="shared" si="28"/>
        <v>0</v>
      </c>
      <c r="N77" s="160">
        <v>0</v>
      </c>
      <c r="O77" s="283"/>
    </row>
    <row r="78" spans="1:15" s="1" customFormat="1" ht="12.75">
      <c r="A78" s="261"/>
      <c r="B78" s="198"/>
      <c r="C78" s="208">
        <v>0</v>
      </c>
      <c r="D78" s="157">
        <f t="shared" si="23"/>
        <v>0</v>
      </c>
      <c r="E78" s="157">
        <v>0</v>
      </c>
      <c r="F78" s="175">
        <f t="shared" si="24"/>
        <v>0</v>
      </c>
      <c r="G78" s="158">
        <v>0</v>
      </c>
      <c r="H78" s="158">
        <v>0</v>
      </c>
      <c r="I78" s="158">
        <v>0</v>
      </c>
      <c r="J78" s="175">
        <f t="shared" si="25"/>
        <v>0</v>
      </c>
      <c r="K78" s="181" t="e">
        <f t="shared" si="26"/>
        <v>#DIV/0!</v>
      </c>
      <c r="L78" s="182">
        <f t="shared" si="27"/>
        <v>0</v>
      </c>
      <c r="M78" s="182">
        <f t="shared" si="28"/>
        <v>0</v>
      </c>
      <c r="N78" s="160">
        <v>0</v>
      </c>
      <c r="O78" s="283"/>
    </row>
    <row r="79" spans="1:15" s="1" customFormat="1" ht="12.75">
      <c r="A79" s="261"/>
      <c r="B79" s="198"/>
      <c r="C79" s="208">
        <v>0</v>
      </c>
      <c r="D79" s="157">
        <f t="shared" si="23"/>
        <v>0</v>
      </c>
      <c r="E79" s="157">
        <v>0</v>
      </c>
      <c r="F79" s="175">
        <f t="shared" si="24"/>
        <v>0</v>
      </c>
      <c r="G79" s="158">
        <v>0</v>
      </c>
      <c r="H79" s="158">
        <v>0</v>
      </c>
      <c r="I79" s="158">
        <v>0</v>
      </c>
      <c r="J79" s="175">
        <f t="shared" si="25"/>
        <v>0</v>
      </c>
      <c r="K79" s="181" t="e">
        <f t="shared" si="26"/>
        <v>#DIV/0!</v>
      </c>
      <c r="L79" s="182">
        <f t="shared" si="27"/>
        <v>0</v>
      </c>
      <c r="M79" s="182">
        <f t="shared" si="28"/>
        <v>0</v>
      </c>
      <c r="N79" s="160">
        <v>0</v>
      </c>
      <c r="O79" s="283"/>
    </row>
    <row r="80" spans="1:15" s="1" customFormat="1" ht="12.75">
      <c r="A80" s="261"/>
      <c r="B80" s="198"/>
      <c r="C80" s="208">
        <v>0</v>
      </c>
      <c r="D80" s="157">
        <f t="shared" si="23"/>
        <v>0</v>
      </c>
      <c r="E80" s="157">
        <v>0</v>
      </c>
      <c r="F80" s="175">
        <f t="shared" si="24"/>
        <v>0</v>
      </c>
      <c r="G80" s="158">
        <v>0</v>
      </c>
      <c r="H80" s="158">
        <v>0</v>
      </c>
      <c r="I80" s="158">
        <v>0</v>
      </c>
      <c r="J80" s="175">
        <f t="shared" si="25"/>
        <v>0</v>
      </c>
      <c r="K80" s="181" t="e">
        <f t="shared" si="26"/>
        <v>#DIV/0!</v>
      </c>
      <c r="L80" s="182">
        <f t="shared" si="27"/>
        <v>0</v>
      </c>
      <c r="M80" s="182">
        <f t="shared" si="28"/>
        <v>0</v>
      </c>
      <c r="N80" s="160">
        <v>0</v>
      </c>
      <c r="O80" s="283"/>
    </row>
    <row r="81" spans="1:15" s="1" customFormat="1" ht="12.75">
      <c r="A81" s="261"/>
      <c r="B81" s="198"/>
      <c r="C81" s="208">
        <v>0</v>
      </c>
      <c r="D81" s="157">
        <f t="shared" si="23"/>
        <v>0</v>
      </c>
      <c r="E81" s="157">
        <f>SUM(E82:E85)</f>
        <v>0</v>
      </c>
      <c r="F81" s="175">
        <f t="shared" si="24"/>
        <v>0</v>
      </c>
      <c r="G81" s="158">
        <v>0</v>
      </c>
      <c r="H81" s="158">
        <v>0</v>
      </c>
      <c r="I81" s="158">
        <v>0</v>
      </c>
      <c r="J81" s="175">
        <f t="shared" si="25"/>
        <v>0</v>
      </c>
      <c r="K81" s="181" t="e">
        <f t="shared" si="26"/>
        <v>#DIV/0!</v>
      </c>
      <c r="L81" s="182">
        <f t="shared" si="27"/>
        <v>0</v>
      </c>
      <c r="M81" s="182">
        <f t="shared" si="28"/>
        <v>0</v>
      </c>
      <c r="N81" s="160">
        <v>0</v>
      </c>
      <c r="O81" s="283"/>
    </row>
    <row r="82" spans="1:15" s="1" customFormat="1" ht="12.75">
      <c r="A82" s="261"/>
      <c r="B82" s="198"/>
      <c r="C82" s="208">
        <v>0</v>
      </c>
      <c r="D82" s="157">
        <f t="shared" si="23"/>
        <v>0</v>
      </c>
      <c r="E82" s="157">
        <v>0</v>
      </c>
      <c r="F82" s="175">
        <f t="shared" si="24"/>
        <v>0</v>
      </c>
      <c r="G82" s="158">
        <v>0</v>
      </c>
      <c r="H82" s="158">
        <v>0</v>
      </c>
      <c r="I82" s="158">
        <v>0</v>
      </c>
      <c r="J82" s="175">
        <f t="shared" si="25"/>
        <v>0</v>
      </c>
      <c r="K82" s="181" t="e">
        <f t="shared" si="26"/>
        <v>#DIV/0!</v>
      </c>
      <c r="L82" s="182">
        <f t="shared" si="27"/>
        <v>0</v>
      </c>
      <c r="M82" s="182">
        <f t="shared" si="28"/>
        <v>0</v>
      </c>
      <c r="N82" s="160">
        <v>0</v>
      </c>
      <c r="O82" s="283"/>
    </row>
    <row r="83" spans="1:15" s="1" customFormat="1" ht="12.75">
      <c r="A83" s="261"/>
      <c r="B83" s="198"/>
      <c r="C83" s="208">
        <v>0</v>
      </c>
      <c r="D83" s="157">
        <f t="shared" si="23"/>
        <v>0</v>
      </c>
      <c r="E83" s="157">
        <v>0</v>
      </c>
      <c r="F83" s="175">
        <f t="shared" si="24"/>
        <v>0</v>
      </c>
      <c r="G83" s="158">
        <v>0</v>
      </c>
      <c r="H83" s="158">
        <v>0</v>
      </c>
      <c r="I83" s="158">
        <v>0</v>
      </c>
      <c r="J83" s="175">
        <f t="shared" si="25"/>
        <v>0</v>
      </c>
      <c r="K83" s="181" t="e">
        <f t="shared" si="26"/>
        <v>#DIV/0!</v>
      </c>
      <c r="L83" s="182">
        <f t="shared" si="27"/>
        <v>0</v>
      </c>
      <c r="M83" s="182">
        <f t="shared" si="28"/>
        <v>0</v>
      </c>
      <c r="N83" s="160">
        <v>0</v>
      </c>
      <c r="O83" s="283"/>
    </row>
    <row r="84" spans="1:15" s="1" customFormat="1" ht="12.75">
      <c r="A84" s="261"/>
      <c r="B84" s="198"/>
      <c r="C84" s="208">
        <v>0</v>
      </c>
      <c r="D84" s="157">
        <f t="shared" si="23"/>
        <v>0</v>
      </c>
      <c r="E84" s="157">
        <v>0</v>
      </c>
      <c r="F84" s="175">
        <f t="shared" si="24"/>
        <v>0</v>
      </c>
      <c r="G84" s="158">
        <v>0</v>
      </c>
      <c r="H84" s="158">
        <v>0</v>
      </c>
      <c r="I84" s="158">
        <v>0</v>
      </c>
      <c r="J84" s="175">
        <f t="shared" si="25"/>
        <v>0</v>
      </c>
      <c r="K84" s="181" t="e">
        <f t="shared" si="26"/>
        <v>#DIV/0!</v>
      </c>
      <c r="L84" s="182">
        <f t="shared" si="27"/>
        <v>0</v>
      </c>
      <c r="M84" s="182">
        <f t="shared" si="28"/>
        <v>0</v>
      </c>
      <c r="N84" s="160">
        <v>0</v>
      </c>
      <c r="O84" s="283"/>
    </row>
    <row r="85" spans="1:15" s="1" customFormat="1" ht="12.75">
      <c r="A85" s="261"/>
      <c r="B85" s="198"/>
      <c r="C85" s="208">
        <v>0</v>
      </c>
      <c r="D85" s="157">
        <f t="shared" si="23"/>
        <v>0</v>
      </c>
      <c r="E85" s="157">
        <v>0</v>
      </c>
      <c r="F85" s="175">
        <f t="shared" si="24"/>
        <v>0</v>
      </c>
      <c r="G85" s="158">
        <v>0</v>
      </c>
      <c r="H85" s="158">
        <v>0</v>
      </c>
      <c r="I85" s="158">
        <v>0</v>
      </c>
      <c r="J85" s="175">
        <f t="shared" si="25"/>
        <v>0</v>
      </c>
      <c r="K85" s="181" t="e">
        <f t="shared" si="26"/>
        <v>#DIV/0!</v>
      </c>
      <c r="L85" s="182">
        <f t="shared" si="27"/>
        <v>0</v>
      </c>
      <c r="M85" s="182">
        <f t="shared" si="28"/>
        <v>0</v>
      </c>
      <c r="N85" s="160">
        <v>0</v>
      </c>
      <c r="O85" s="283"/>
    </row>
    <row r="86" spans="1:15" s="1" customFormat="1" ht="12.75">
      <c r="A86" s="261"/>
      <c r="B86" s="198"/>
      <c r="C86" s="208">
        <v>0</v>
      </c>
      <c r="D86" s="157">
        <f t="shared" si="23"/>
        <v>0</v>
      </c>
      <c r="E86" s="159">
        <v>0</v>
      </c>
      <c r="F86" s="175">
        <f t="shared" si="24"/>
        <v>0</v>
      </c>
      <c r="G86" s="158">
        <v>0</v>
      </c>
      <c r="H86" s="158">
        <v>0</v>
      </c>
      <c r="I86" s="158">
        <v>0</v>
      </c>
      <c r="J86" s="175">
        <f t="shared" si="25"/>
        <v>0</v>
      </c>
      <c r="K86" s="181" t="e">
        <f t="shared" si="26"/>
        <v>#DIV/0!</v>
      </c>
      <c r="L86" s="182">
        <f t="shared" si="27"/>
        <v>0</v>
      </c>
      <c r="M86" s="182">
        <f t="shared" si="28"/>
        <v>0</v>
      </c>
      <c r="N86" s="160">
        <v>0</v>
      </c>
      <c r="O86" s="283"/>
    </row>
    <row r="87" spans="1:15" s="1" customFormat="1" ht="12.75">
      <c r="A87" s="261"/>
      <c r="B87" s="231" t="s">
        <v>112</v>
      </c>
      <c r="C87" s="210"/>
      <c r="D87" s="157">
        <f t="shared" si="23"/>
        <v>0</v>
      </c>
      <c r="E87" s="157">
        <f>SUM(E88:E89)</f>
        <v>0</v>
      </c>
      <c r="F87" s="175">
        <f t="shared" si="24"/>
        <v>0</v>
      </c>
      <c r="G87" s="158">
        <v>0</v>
      </c>
      <c r="H87" s="158">
        <v>0</v>
      </c>
      <c r="I87" s="158">
        <v>0</v>
      </c>
      <c r="J87" s="175">
        <f t="shared" si="25"/>
        <v>0</v>
      </c>
      <c r="K87" s="181" t="e">
        <f t="shared" si="26"/>
        <v>#DIV/0!</v>
      </c>
      <c r="L87" s="182">
        <f t="shared" si="27"/>
        <v>0</v>
      </c>
      <c r="M87" s="182">
        <f t="shared" si="28"/>
        <v>0</v>
      </c>
      <c r="N87" s="160">
        <v>0</v>
      </c>
      <c r="O87" s="283"/>
    </row>
    <row r="88" spans="1:15" s="1" customFormat="1" ht="12.75">
      <c r="A88" s="261"/>
      <c r="B88" s="232" t="s">
        <v>112</v>
      </c>
      <c r="C88" s="210"/>
      <c r="D88" s="157">
        <f t="shared" si="23"/>
        <v>0</v>
      </c>
      <c r="E88" s="157">
        <f>SUM(E89:E91)</f>
        <v>0</v>
      </c>
      <c r="F88" s="175">
        <f t="shared" si="24"/>
        <v>0</v>
      </c>
      <c r="G88" s="158">
        <v>0</v>
      </c>
      <c r="H88" s="158">
        <v>0</v>
      </c>
      <c r="I88" s="158">
        <v>0</v>
      </c>
      <c r="J88" s="175">
        <f t="shared" si="25"/>
        <v>0</v>
      </c>
      <c r="K88" s="181" t="e">
        <f t="shared" si="26"/>
        <v>#DIV/0!</v>
      </c>
      <c r="L88" s="182">
        <f t="shared" si="27"/>
        <v>0</v>
      </c>
      <c r="M88" s="182">
        <f t="shared" si="28"/>
        <v>0</v>
      </c>
      <c r="N88" s="160">
        <v>0</v>
      </c>
      <c r="O88" s="283"/>
    </row>
    <row r="89" spans="1:15" s="1" customFormat="1" ht="12.75">
      <c r="A89" s="261"/>
      <c r="B89" s="233"/>
      <c r="C89" s="211"/>
      <c r="D89" s="157"/>
      <c r="E89" s="157"/>
      <c r="F89" s="175"/>
      <c r="G89" s="158"/>
      <c r="H89" s="158"/>
      <c r="I89" s="158"/>
      <c r="J89" s="175"/>
      <c r="K89" s="181"/>
      <c r="L89" s="182"/>
      <c r="M89" s="182"/>
      <c r="N89" s="160"/>
      <c r="O89" s="283"/>
    </row>
    <row r="90" spans="1:15" s="1" customFormat="1" ht="12.75">
      <c r="A90" s="261"/>
      <c r="B90" s="233"/>
      <c r="C90" s="211"/>
      <c r="D90" s="157"/>
      <c r="E90" s="157"/>
      <c r="F90" s="175"/>
      <c r="G90" s="158"/>
      <c r="H90" s="158"/>
      <c r="I90" s="158"/>
      <c r="J90" s="175"/>
      <c r="K90" s="181"/>
      <c r="L90" s="182"/>
      <c r="M90" s="182"/>
      <c r="N90" s="160"/>
      <c r="O90" s="283"/>
    </row>
    <row r="91" spans="1:17" s="1" customFormat="1" ht="15">
      <c r="A91" s="262"/>
      <c r="B91" s="286" t="s">
        <v>145</v>
      </c>
      <c r="C91" s="159"/>
      <c r="D91" s="289">
        <f aca="true" t="shared" si="29" ref="D91:N91">SUM(D92:D97)</f>
        <v>0</v>
      </c>
      <c r="E91" s="289">
        <f t="shared" si="29"/>
        <v>0</v>
      </c>
      <c r="F91" s="289">
        <f t="shared" si="29"/>
        <v>0</v>
      </c>
      <c r="G91" s="289">
        <f t="shared" si="29"/>
        <v>0</v>
      </c>
      <c r="H91" s="289">
        <f t="shared" si="29"/>
        <v>0</v>
      </c>
      <c r="I91" s="289">
        <f t="shared" si="29"/>
        <v>0</v>
      </c>
      <c r="J91" s="289">
        <f t="shared" si="29"/>
        <v>0</v>
      </c>
      <c r="K91" s="289" t="e">
        <f t="shared" si="29"/>
        <v>#DIV/0!</v>
      </c>
      <c r="L91" s="289">
        <f t="shared" si="29"/>
        <v>0</v>
      </c>
      <c r="M91" s="289">
        <f t="shared" si="29"/>
        <v>0</v>
      </c>
      <c r="N91" s="289">
        <f t="shared" si="29"/>
        <v>0</v>
      </c>
      <c r="O91" s="266"/>
      <c r="P91" s="4"/>
      <c r="Q91" s="4"/>
    </row>
    <row r="92" spans="1:15" s="1" customFormat="1" ht="12.75">
      <c r="A92" s="262"/>
      <c r="B92" s="205"/>
      <c r="C92" s="211">
        <v>0</v>
      </c>
      <c r="D92" s="157">
        <f t="shared" si="23"/>
        <v>0</v>
      </c>
      <c r="E92" s="157">
        <v>0</v>
      </c>
      <c r="F92" s="175">
        <f t="shared" si="24"/>
        <v>0</v>
      </c>
      <c r="G92" s="158">
        <v>0</v>
      </c>
      <c r="H92" s="158">
        <v>0</v>
      </c>
      <c r="I92" s="158">
        <v>0</v>
      </c>
      <c r="J92" s="175">
        <f>G92+H92+I92</f>
        <v>0</v>
      </c>
      <c r="K92" s="181" t="e">
        <f>J92/F92</f>
        <v>#DIV/0!</v>
      </c>
      <c r="L92" s="182">
        <f>F92-J92</f>
        <v>0</v>
      </c>
      <c r="M92" s="182"/>
      <c r="N92" s="160">
        <v>0</v>
      </c>
      <c r="O92" s="283"/>
    </row>
    <row r="93" spans="1:15" s="1" customFormat="1" ht="12.75">
      <c r="A93" s="262"/>
      <c r="B93" s="232"/>
      <c r="C93" s="211">
        <v>0</v>
      </c>
      <c r="D93" s="157">
        <f t="shared" si="23"/>
        <v>0</v>
      </c>
      <c r="E93" s="159">
        <v>0</v>
      </c>
      <c r="F93" s="175">
        <f t="shared" si="24"/>
        <v>0</v>
      </c>
      <c r="G93" s="158">
        <v>0</v>
      </c>
      <c r="H93" s="158">
        <v>0</v>
      </c>
      <c r="I93" s="158">
        <v>0</v>
      </c>
      <c r="J93" s="175">
        <f>G93+H93+I93</f>
        <v>0</v>
      </c>
      <c r="K93" s="181" t="e">
        <f>J93/F93</f>
        <v>#DIV/0!</v>
      </c>
      <c r="L93" s="182">
        <f>F93-J93</f>
        <v>0</v>
      </c>
      <c r="M93" s="182">
        <f>J93*0.1</f>
        <v>0</v>
      </c>
      <c r="N93" s="160">
        <v>0</v>
      </c>
      <c r="O93" s="283"/>
    </row>
    <row r="94" spans="1:15" s="1" customFormat="1" ht="12.75">
      <c r="A94" s="262"/>
      <c r="B94" s="232"/>
      <c r="C94" s="211">
        <v>0</v>
      </c>
      <c r="D94" s="157">
        <f t="shared" si="23"/>
        <v>0</v>
      </c>
      <c r="E94" s="157">
        <f>SUM(E95:E98)</f>
        <v>0</v>
      </c>
      <c r="F94" s="175">
        <f t="shared" si="24"/>
        <v>0</v>
      </c>
      <c r="G94" s="158">
        <v>0</v>
      </c>
      <c r="H94" s="158">
        <v>0</v>
      </c>
      <c r="I94" s="158">
        <v>0</v>
      </c>
      <c r="J94" s="175">
        <f>G94+H94+I94</f>
        <v>0</v>
      </c>
      <c r="K94" s="181" t="e">
        <f>J94/F94</f>
        <v>#DIV/0!</v>
      </c>
      <c r="L94" s="182">
        <f>F94-J94</f>
        <v>0</v>
      </c>
      <c r="M94" s="182">
        <f>J94*0.1</f>
        <v>0</v>
      </c>
      <c r="N94" s="160">
        <v>0</v>
      </c>
      <c r="O94" s="283"/>
    </row>
    <row r="95" spans="1:15" s="1" customFormat="1" ht="12.75">
      <c r="A95" s="262"/>
      <c r="B95" s="232"/>
      <c r="C95" s="211">
        <v>0</v>
      </c>
      <c r="D95" s="157">
        <f t="shared" si="23"/>
        <v>0</v>
      </c>
      <c r="E95" s="157">
        <v>0</v>
      </c>
      <c r="F95" s="175">
        <f t="shared" si="24"/>
        <v>0</v>
      </c>
      <c r="G95" s="158">
        <v>0</v>
      </c>
      <c r="H95" s="158">
        <v>0</v>
      </c>
      <c r="I95" s="158">
        <v>0</v>
      </c>
      <c r="J95" s="175">
        <f>G95+H95+I95</f>
        <v>0</v>
      </c>
      <c r="K95" s="181" t="e">
        <f>J95/F95</f>
        <v>#DIV/0!</v>
      </c>
      <c r="L95" s="182">
        <f>F95-J95</f>
        <v>0</v>
      </c>
      <c r="M95" s="182">
        <f>J95*0.1</f>
        <v>0</v>
      </c>
      <c r="N95" s="160">
        <v>0</v>
      </c>
      <c r="O95" s="283"/>
    </row>
    <row r="96" spans="1:15" s="1" customFormat="1" ht="12.75">
      <c r="A96" s="262"/>
      <c r="B96" s="232"/>
      <c r="C96" s="211">
        <v>0</v>
      </c>
      <c r="D96" s="157">
        <f t="shared" si="23"/>
        <v>0</v>
      </c>
      <c r="E96" s="157">
        <v>0</v>
      </c>
      <c r="F96" s="175">
        <f t="shared" si="24"/>
        <v>0</v>
      </c>
      <c r="G96" s="158">
        <v>0</v>
      </c>
      <c r="H96" s="158">
        <v>0</v>
      </c>
      <c r="I96" s="158">
        <v>0</v>
      </c>
      <c r="J96" s="175">
        <f>G96+H96+I96</f>
        <v>0</v>
      </c>
      <c r="K96" s="181" t="e">
        <f>J96/F96</f>
        <v>#DIV/0!</v>
      </c>
      <c r="L96" s="182">
        <f>F96-J96</f>
        <v>0</v>
      </c>
      <c r="M96" s="182">
        <f>J96*0.1</f>
        <v>0</v>
      </c>
      <c r="N96" s="160">
        <v>0</v>
      </c>
      <c r="O96" s="283"/>
    </row>
    <row r="97" spans="1:15" s="1" customFormat="1" ht="12.75">
      <c r="A97" s="262"/>
      <c r="B97" s="232" t="s">
        <v>112</v>
      </c>
      <c r="C97" s="211"/>
      <c r="D97" s="157">
        <f t="shared" si="23"/>
        <v>0</v>
      </c>
      <c r="E97" s="157">
        <v>0</v>
      </c>
      <c r="F97" s="175">
        <f t="shared" si="24"/>
        <v>0</v>
      </c>
      <c r="G97" s="158"/>
      <c r="H97" s="158"/>
      <c r="I97" s="158"/>
      <c r="J97" s="175"/>
      <c r="K97" s="181"/>
      <c r="L97" s="182"/>
      <c r="M97" s="182"/>
      <c r="N97" s="160">
        <v>0</v>
      </c>
      <c r="O97" s="283"/>
    </row>
    <row r="98" spans="1:15" s="1" customFormat="1" ht="12.75">
      <c r="A98" s="262"/>
      <c r="B98" s="223"/>
      <c r="C98" s="207"/>
      <c r="D98" s="157"/>
      <c r="E98" s="157"/>
      <c r="F98" s="175"/>
      <c r="G98" s="158"/>
      <c r="H98" s="158"/>
      <c r="I98" s="158"/>
      <c r="J98" s="175"/>
      <c r="K98" s="181"/>
      <c r="L98" s="182"/>
      <c r="M98" s="182"/>
      <c r="N98" s="160"/>
      <c r="O98" s="283"/>
    </row>
    <row r="99" spans="1:15" s="1" customFormat="1" ht="15.75">
      <c r="A99" s="220">
        <v>6</v>
      </c>
      <c r="B99" s="241" t="s">
        <v>95</v>
      </c>
      <c r="C99" s="239"/>
      <c r="D99" s="243">
        <f>SUM(D100,D105)</f>
        <v>0</v>
      </c>
      <c r="E99" s="243">
        <f aca="true" t="shared" si="30" ref="E99:N99">SUM(E100,E105)</f>
        <v>0</v>
      </c>
      <c r="F99" s="243">
        <f t="shared" si="30"/>
        <v>0</v>
      </c>
      <c r="G99" s="243">
        <f t="shared" si="30"/>
        <v>0</v>
      </c>
      <c r="H99" s="243">
        <f t="shared" si="30"/>
        <v>0</v>
      </c>
      <c r="I99" s="243">
        <f t="shared" si="30"/>
        <v>0</v>
      </c>
      <c r="J99" s="243">
        <f t="shared" si="30"/>
        <v>0</v>
      </c>
      <c r="K99" s="243" t="e">
        <f t="shared" si="30"/>
        <v>#DIV/0!</v>
      </c>
      <c r="L99" s="243">
        <f t="shared" si="30"/>
        <v>0</v>
      </c>
      <c r="M99" s="243">
        <f t="shared" si="30"/>
        <v>0</v>
      </c>
      <c r="N99" s="243">
        <f t="shared" si="30"/>
        <v>0</v>
      </c>
      <c r="O99" s="283"/>
    </row>
    <row r="100" spans="1:15" s="1" customFormat="1" ht="15">
      <c r="A100" s="265"/>
      <c r="B100" s="290" t="s">
        <v>146</v>
      </c>
      <c r="C100" s="211"/>
      <c r="D100" s="289">
        <f>SUM(D101:D103)</f>
        <v>0</v>
      </c>
      <c r="E100" s="289">
        <f aca="true" t="shared" si="31" ref="E100:N100">SUM(E101:E103)</f>
        <v>0</v>
      </c>
      <c r="F100" s="289">
        <f t="shared" si="31"/>
        <v>0</v>
      </c>
      <c r="G100" s="289">
        <f t="shared" si="31"/>
        <v>0</v>
      </c>
      <c r="H100" s="289">
        <f t="shared" si="31"/>
        <v>0</v>
      </c>
      <c r="I100" s="289">
        <f t="shared" si="31"/>
        <v>0</v>
      </c>
      <c r="J100" s="289">
        <f t="shared" si="31"/>
        <v>0</v>
      </c>
      <c r="K100" s="289" t="e">
        <f t="shared" si="31"/>
        <v>#DIV/0!</v>
      </c>
      <c r="L100" s="289">
        <f t="shared" si="31"/>
        <v>0</v>
      </c>
      <c r="M100" s="289">
        <f t="shared" si="31"/>
        <v>0</v>
      </c>
      <c r="N100" s="289">
        <f t="shared" si="31"/>
        <v>0</v>
      </c>
      <c r="O100" s="283"/>
    </row>
    <row r="101" spans="1:15" s="1" customFormat="1" ht="12.75">
      <c r="A101" s="265"/>
      <c r="B101" s="256"/>
      <c r="C101" s="211">
        <v>0</v>
      </c>
      <c r="D101" s="157">
        <f t="shared" si="23"/>
        <v>0</v>
      </c>
      <c r="E101" s="157">
        <v>0</v>
      </c>
      <c r="F101" s="175">
        <f>D101+E101</f>
        <v>0</v>
      </c>
      <c r="G101" s="158">
        <v>0</v>
      </c>
      <c r="H101" s="158">
        <v>0</v>
      </c>
      <c r="I101" s="158">
        <v>0</v>
      </c>
      <c r="J101" s="175">
        <f>G101+H101+I101</f>
        <v>0</v>
      </c>
      <c r="K101" s="181" t="e">
        <f>J101/F101</f>
        <v>#DIV/0!</v>
      </c>
      <c r="L101" s="182">
        <f>F101-J101</f>
        <v>0</v>
      </c>
      <c r="M101" s="182">
        <f>J101*0.1</f>
        <v>0</v>
      </c>
      <c r="N101" s="160">
        <v>0</v>
      </c>
      <c r="O101" s="283"/>
    </row>
    <row r="102" spans="1:15" s="1" customFormat="1" ht="12.75">
      <c r="A102" s="265"/>
      <c r="B102" s="256"/>
      <c r="C102" s="211">
        <v>0</v>
      </c>
      <c r="D102" s="157">
        <f t="shared" si="23"/>
        <v>0</v>
      </c>
      <c r="E102" s="157">
        <v>0</v>
      </c>
      <c r="F102" s="175">
        <f>D102+E102</f>
        <v>0</v>
      </c>
      <c r="G102" s="158">
        <v>0</v>
      </c>
      <c r="H102" s="158">
        <v>0</v>
      </c>
      <c r="I102" s="158">
        <v>0</v>
      </c>
      <c r="J102" s="175">
        <f>G102+H102+I102</f>
        <v>0</v>
      </c>
      <c r="K102" s="181" t="e">
        <f>J102/F102</f>
        <v>#DIV/0!</v>
      </c>
      <c r="L102" s="182">
        <f>F102-J102</f>
        <v>0</v>
      </c>
      <c r="M102" s="182">
        <f>J102*0.1</f>
        <v>0</v>
      </c>
      <c r="N102" s="160">
        <v>0</v>
      </c>
      <c r="O102" s="283"/>
    </row>
    <row r="103" spans="1:15" s="1" customFormat="1" ht="12.75">
      <c r="A103" s="265"/>
      <c r="B103" s="232" t="s">
        <v>112</v>
      </c>
      <c r="C103" s="211"/>
      <c r="D103" s="157">
        <f t="shared" si="23"/>
        <v>0</v>
      </c>
      <c r="E103" s="157">
        <v>0</v>
      </c>
      <c r="F103" s="175">
        <f>D103+E103</f>
        <v>0</v>
      </c>
      <c r="G103" s="158">
        <v>0</v>
      </c>
      <c r="H103" s="158">
        <v>0</v>
      </c>
      <c r="I103" s="158">
        <v>0</v>
      </c>
      <c r="J103" s="175">
        <f>G103+H103+I103</f>
        <v>0</v>
      </c>
      <c r="K103" s="181" t="e">
        <f>J103/F103</f>
        <v>#DIV/0!</v>
      </c>
      <c r="L103" s="182">
        <f>F103-J103</f>
        <v>0</v>
      </c>
      <c r="M103" s="182">
        <f>J103*0.1</f>
        <v>0</v>
      </c>
      <c r="N103" s="160">
        <v>0</v>
      </c>
      <c r="O103" s="283"/>
    </row>
    <row r="104" spans="1:15" s="1" customFormat="1" ht="12.75">
      <c r="A104" s="265"/>
      <c r="B104" s="223"/>
      <c r="C104" s="211"/>
      <c r="D104" s="157"/>
      <c r="E104" s="157"/>
      <c r="F104" s="175"/>
      <c r="G104" s="158"/>
      <c r="H104" s="158"/>
      <c r="I104" s="158"/>
      <c r="J104" s="175"/>
      <c r="K104" s="181"/>
      <c r="L104" s="182"/>
      <c r="M104" s="182"/>
      <c r="N104" s="160"/>
      <c r="O104" s="283"/>
    </row>
    <row r="105" spans="1:15" s="1" customFormat="1" ht="15">
      <c r="A105" s="264"/>
      <c r="B105" s="286" t="s">
        <v>147</v>
      </c>
      <c r="C105" s="211" t="s">
        <v>6</v>
      </c>
      <c r="D105" s="287">
        <f>SUM(D106:D107)</f>
        <v>0</v>
      </c>
      <c r="E105" s="287">
        <f aca="true" t="shared" si="32" ref="E105:N105">SUM(E106:E107)</f>
        <v>0</v>
      </c>
      <c r="F105" s="287">
        <f t="shared" si="32"/>
        <v>0</v>
      </c>
      <c r="G105" s="287">
        <f t="shared" si="32"/>
        <v>0</v>
      </c>
      <c r="H105" s="287">
        <f t="shared" si="32"/>
        <v>0</v>
      </c>
      <c r="I105" s="287">
        <f t="shared" si="32"/>
        <v>0</v>
      </c>
      <c r="J105" s="287">
        <f t="shared" si="32"/>
        <v>0</v>
      </c>
      <c r="K105" s="291" t="e">
        <f t="shared" si="32"/>
        <v>#DIV/0!</v>
      </c>
      <c r="L105" s="287">
        <f t="shared" si="32"/>
        <v>0</v>
      </c>
      <c r="M105" s="287">
        <f t="shared" si="32"/>
        <v>0</v>
      </c>
      <c r="N105" s="287">
        <f t="shared" si="32"/>
        <v>0</v>
      </c>
      <c r="O105" s="283"/>
    </row>
    <row r="106" spans="1:15" s="1" customFormat="1" ht="12.75">
      <c r="A106" s="264"/>
      <c r="B106" s="251"/>
      <c r="C106" s="211">
        <v>0</v>
      </c>
      <c r="D106" s="157">
        <f t="shared" si="23"/>
        <v>0</v>
      </c>
      <c r="E106" s="157">
        <v>0</v>
      </c>
      <c r="F106" s="175">
        <f>D106+E106</f>
        <v>0</v>
      </c>
      <c r="G106" s="158">
        <v>0</v>
      </c>
      <c r="H106" s="158">
        <v>0</v>
      </c>
      <c r="I106" s="158">
        <v>0</v>
      </c>
      <c r="J106" s="175">
        <f>G106+H106+I106</f>
        <v>0</v>
      </c>
      <c r="K106" s="181" t="e">
        <f>J106/F106</f>
        <v>#DIV/0!</v>
      </c>
      <c r="L106" s="182">
        <f>F106-J106</f>
        <v>0</v>
      </c>
      <c r="M106" s="182">
        <f>J106*0.1</f>
        <v>0</v>
      </c>
      <c r="N106" s="160">
        <v>0</v>
      </c>
      <c r="O106" s="283"/>
    </row>
    <row r="107" spans="1:15" s="1" customFormat="1" ht="12.75">
      <c r="A107" s="264"/>
      <c r="B107" s="232" t="s">
        <v>112</v>
      </c>
      <c r="C107" s="211"/>
      <c r="D107" s="157">
        <v>0</v>
      </c>
      <c r="E107" s="157">
        <v>0</v>
      </c>
      <c r="F107" s="175">
        <v>0</v>
      </c>
      <c r="G107" s="158">
        <v>0</v>
      </c>
      <c r="H107" s="158">
        <v>0</v>
      </c>
      <c r="I107" s="158">
        <v>0</v>
      </c>
      <c r="J107" s="175">
        <v>0</v>
      </c>
      <c r="K107" s="181" t="e">
        <f>J107/F107</f>
        <v>#DIV/0!</v>
      </c>
      <c r="L107" s="182">
        <f>F107-J107</f>
        <v>0</v>
      </c>
      <c r="M107" s="182">
        <f>J107*0.1</f>
        <v>0</v>
      </c>
      <c r="N107" s="160">
        <v>0</v>
      </c>
      <c r="O107" s="283"/>
    </row>
    <row r="108" spans="1:15" s="1" customFormat="1" ht="12.75">
      <c r="A108" s="264"/>
      <c r="B108" s="223"/>
      <c r="C108" s="211"/>
      <c r="D108" s="157"/>
      <c r="E108" s="159"/>
      <c r="F108" s="175"/>
      <c r="G108" s="158"/>
      <c r="H108" s="158"/>
      <c r="I108" s="158"/>
      <c r="J108" s="175">
        <f>G108+H108+I108</f>
        <v>0</v>
      </c>
      <c r="K108" s="181"/>
      <c r="L108" s="182"/>
      <c r="M108" s="182"/>
      <c r="N108" s="160"/>
      <c r="O108" s="283"/>
    </row>
    <row r="109" spans="1:15" s="1" customFormat="1" ht="15.75">
      <c r="A109" s="220">
        <v>7</v>
      </c>
      <c r="B109" s="241" t="s">
        <v>103</v>
      </c>
      <c r="C109" s="240"/>
      <c r="D109" s="243">
        <f>SUM(D110,D116)</f>
        <v>0</v>
      </c>
      <c r="E109" s="243">
        <f aca="true" t="shared" si="33" ref="E109:N109">SUM(E110,E116)</f>
        <v>0</v>
      </c>
      <c r="F109" s="243">
        <f t="shared" si="33"/>
        <v>0</v>
      </c>
      <c r="G109" s="243">
        <f t="shared" si="33"/>
        <v>0</v>
      </c>
      <c r="H109" s="243">
        <f t="shared" si="33"/>
        <v>0</v>
      </c>
      <c r="I109" s="243">
        <f t="shared" si="33"/>
        <v>0</v>
      </c>
      <c r="J109" s="243">
        <f t="shared" si="33"/>
        <v>0</v>
      </c>
      <c r="K109" s="243" t="e">
        <f t="shared" si="33"/>
        <v>#DIV/0!</v>
      </c>
      <c r="L109" s="243">
        <f t="shared" si="33"/>
        <v>0</v>
      </c>
      <c r="M109" s="243">
        <f t="shared" si="33"/>
        <v>0</v>
      </c>
      <c r="N109" s="243">
        <f t="shared" si="33"/>
        <v>0</v>
      </c>
      <c r="O109" s="283"/>
    </row>
    <row r="110" spans="1:15" s="1" customFormat="1" ht="15">
      <c r="A110" s="264"/>
      <c r="B110" s="286" t="s">
        <v>148</v>
      </c>
      <c r="C110" s="211"/>
      <c r="D110" s="287">
        <f aca="true" t="shared" si="34" ref="D110:N110">SUM(D111:D113)</f>
        <v>0</v>
      </c>
      <c r="E110" s="287">
        <f t="shared" si="34"/>
        <v>0</v>
      </c>
      <c r="F110" s="287">
        <f t="shared" si="34"/>
        <v>0</v>
      </c>
      <c r="G110" s="287">
        <f t="shared" si="34"/>
        <v>0</v>
      </c>
      <c r="H110" s="287">
        <f t="shared" si="34"/>
        <v>0</v>
      </c>
      <c r="I110" s="287">
        <f t="shared" si="34"/>
        <v>0</v>
      </c>
      <c r="J110" s="287">
        <f t="shared" si="34"/>
        <v>0</v>
      </c>
      <c r="K110" s="287">
        <f t="shared" si="34"/>
        <v>0</v>
      </c>
      <c r="L110" s="287">
        <f t="shared" si="34"/>
        <v>0</v>
      </c>
      <c r="M110" s="287">
        <f t="shared" si="34"/>
        <v>0</v>
      </c>
      <c r="N110" s="287">
        <f t="shared" si="34"/>
        <v>0</v>
      </c>
      <c r="O110" s="283"/>
    </row>
    <row r="111" spans="1:15" s="1" customFormat="1" ht="12.75">
      <c r="A111" s="264"/>
      <c r="B111" s="232"/>
      <c r="C111" s="257">
        <v>0</v>
      </c>
      <c r="D111" s="157">
        <f aca="true" t="shared" si="35" ref="D111:D146">SUM(C111)</f>
        <v>0</v>
      </c>
      <c r="E111" s="157">
        <v>0</v>
      </c>
      <c r="F111" s="175">
        <f aca="true" t="shared" si="36" ref="F111:F129">D111+E111</f>
        <v>0</v>
      </c>
      <c r="G111" s="158">
        <v>0</v>
      </c>
      <c r="H111" s="158">
        <v>0</v>
      </c>
      <c r="I111" s="158">
        <v>0</v>
      </c>
      <c r="J111" s="158">
        <v>0</v>
      </c>
      <c r="K111" s="158">
        <v>0</v>
      </c>
      <c r="L111" s="182">
        <f>F111-J111</f>
        <v>0</v>
      </c>
      <c r="M111" s="158">
        <v>0</v>
      </c>
      <c r="N111" s="160">
        <v>0</v>
      </c>
      <c r="O111" s="283"/>
    </row>
    <row r="112" spans="1:15" s="1" customFormat="1" ht="12.75">
      <c r="A112" s="264"/>
      <c r="B112" s="232"/>
      <c r="C112" s="257">
        <v>0</v>
      </c>
      <c r="D112" s="157">
        <f t="shared" si="35"/>
        <v>0</v>
      </c>
      <c r="E112" s="157">
        <v>0</v>
      </c>
      <c r="F112" s="175">
        <f t="shared" si="36"/>
        <v>0</v>
      </c>
      <c r="G112" s="158">
        <v>0</v>
      </c>
      <c r="H112" s="158">
        <v>0</v>
      </c>
      <c r="I112" s="158">
        <v>0</v>
      </c>
      <c r="J112" s="158">
        <v>0</v>
      </c>
      <c r="K112" s="158">
        <v>0</v>
      </c>
      <c r="L112" s="182">
        <f>F112-J112</f>
        <v>0</v>
      </c>
      <c r="M112" s="158">
        <v>0</v>
      </c>
      <c r="N112" s="160">
        <v>0</v>
      </c>
      <c r="O112" s="283"/>
    </row>
    <row r="113" spans="1:15" s="1" customFormat="1" ht="12.75">
      <c r="A113" s="264"/>
      <c r="B113" s="232" t="s">
        <v>112</v>
      </c>
      <c r="C113" s="257"/>
      <c r="D113" s="157">
        <f t="shared" si="35"/>
        <v>0</v>
      </c>
      <c r="E113" s="157">
        <v>0</v>
      </c>
      <c r="F113" s="175">
        <f t="shared" si="36"/>
        <v>0</v>
      </c>
      <c r="G113" s="158">
        <v>0</v>
      </c>
      <c r="H113" s="158">
        <v>0</v>
      </c>
      <c r="I113" s="158">
        <v>0</v>
      </c>
      <c r="J113" s="158">
        <v>0</v>
      </c>
      <c r="K113" s="158">
        <v>0</v>
      </c>
      <c r="L113" s="182">
        <f>F113-J113</f>
        <v>0</v>
      </c>
      <c r="M113" s="158">
        <v>0</v>
      </c>
      <c r="N113" s="160">
        <v>0</v>
      </c>
      <c r="O113" s="283"/>
    </row>
    <row r="114" spans="1:15" s="1" customFormat="1" ht="12.75">
      <c r="A114" s="264"/>
      <c r="B114" s="223"/>
      <c r="C114" s="211"/>
      <c r="D114" s="157"/>
      <c r="E114" s="157"/>
      <c r="F114" s="175"/>
      <c r="G114" s="158"/>
      <c r="H114" s="158"/>
      <c r="I114" s="158"/>
      <c r="J114" s="175"/>
      <c r="K114" s="181"/>
      <c r="L114" s="182"/>
      <c r="M114" s="182"/>
      <c r="N114" s="160"/>
      <c r="O114" s="283"/>
    </row>
    <row r="115" spans="1:15" s="1" customFormat="1" ht="12.75">
      <c r="A115" s="264"/>
      <c r="B115" s="223"/>
      <c r="C115" s="211"/>
      <c r="D115" s="157"/>
      <c r="E115" s="157"/>
      <c r="F115" s="175"/>
      <c r="G115" s="158"/>
      <c r="H115" s="158"/>
      <c r="I115" s="158"/>
      <c r="J115" s="175"/>
      <c r="K115" s="181"/>
      <c r="L115" s="182"/>
      <c r="M115" s="182"/>
      <c r="N115" s="160"/>
      <c r="O115" s="283"/>
    </row>
    <row r="116" spans="1:15" s="1" customFormat="1" ht="15">
      <c r="A116" s="264"/>
      <c r="B116" s="286" t="s">
        <v>149</v>
      </c>
      <c r="C116" s="211"/>
      <c r="D116" s="287">
        <f>SUM(D117:D129)</f>
        <v>0</v>
      </c>
      <c r="E116" s="287">
        <f aca="true" t="shared" si="37" ref="E116:N116">SUM(E117:E129)</f>
        <v>0</v>
      </c>
      <c r="F116" s="287">
        <f t="shared" si="37"/>
        <v>0</v>
      </c>
      <c r="G116" s="287">
        <f t="shared" si="37"/>
        <v>0</v>
      </c>
      <c r="H116" s="287">
        <f t="shared" si="37"/>
        <v>0</v>
      </c>
      <c r="I116" s="287">
        <f t="shared" si="37"/>
        <v>0</v>
      </c>
      <c r="J116" s="287">
        <f t="shared" si="37"/>
        <v>0</v>
      </c>
      <c r="K116" s="287" t="e">
        <f t="shared" si="37"/>
        <v>#DIV/0!</v>
      </c>
      <c r="L116" s="287">
        <f t="shared" si="37"/>
        <v>0</v>
      </c>
      <c r="M116" s="287">
        <f t="shared" si="37"/>
        <v>0</v>
      </c>
      <c r="N116" s="287">
        <f t="shared" si="37"/>
        <v>0</v>
      </c>
      <c r="O116" s="283"/>
    </row>
    <row r="117" spans="1:15" s="1" customFormat="1" ht="12.75">
      <c r="A117" s="264"/>
      <c r="B117" s="198"/>
      <c r="C117" s="246">
        <v>0</v>
      </c>
      <c r="D117" s="157">
        <f t="shared" si="35"/>
        <v>0</v>
      </c>
      <c r="E117" s="157">
        <v>0</v>
      </c>
      <c r="F117" s="175">
        <f t="shared" si="36"/>
        <v>0</v>
      </c>
      <c r="G117" s="158">
        <v>0</v>
      </c>
      <c r="H117" s="158">
        <v>0</v>
      </c>
      <c r="I117" s="158">
        <v>0</v>
      </c>
      <c r="J117" s="175">
        <f aca="true" t="shared" si="38" ref="J117:J126">G117+H117+I117</f>
        <v>0</v>
      </c>
      <c r="K117" s="181" t="e">
        <f aca="true" t="shared" si="39" ref="K117:K126">J117/F117</f>
        <v>#DIV/0!</v>
      </c>
      <c r="L117" s="182">
        <f aca="true" t="shared" si="40" ref="L117:L126">F117-J117</f>
        <v>0</v>
      </c>
      <c r="M117" s="182">
        <f aca="true" t="shared" si="41" ref="M117:M126">J117*0.1</f>
        <v>0</v>
      </c>
      <c r="N117" s="160">
        <v>0</v>
      </c>
      <c r="O117" s="283"/>
    </row>
    <row r="118" spans="1:15" s="1" customFormat="1" ht="12.75">
      <c r="A118" s="264"/>
      <c r="B118" s="198"/>
      <c r="C118" s="246">
        <v>0</v>
      </c>
      <c r="D118" s="157">
        <f t="shared" si="35"/>
        <v>0</v>
      </c>
      <c r="E118" s="157">
        <v>0</v>
      </c>
      <c r="F118" s="175">
        <f t="shared" si="36"/>
        <v>0</v>
      </c>
      <c r="G118" s="158">
        <v>0</v>
      </c>
      <c r="H118" s="158">
        <v>0</v>
      </c>
      <c r="I118" s="158">
        <v>0</v>
      </c>
      <c r="J118" s="175">
        <f t="shared" si="38"/>
        <v>0</v>
      </c>
      <c r="K118" s="181" t="e">
        <f t="shared" si="39"/>
        <v>#DIV/0!</v>
      </c>
      <c r="L118" s="182">
        <f t="shared" si="40"/>
        <v>0</v>
      </c>
      <c r="M118" s="182">
        <f t="shared" si="41"/>
        <v>0</v>
      </c>
      <c r="N118" s="160">
        <v>0</v>
      </c>
      <c r="O118" s="283"/>
    </row>
    <row r="119" spans="1:15" s="1" customFormat="1" ht="12.75">
      <c r="A119" s="264"/>
      <c r="B119" s="198"/>
      <c r="C119" s="246">
        <v>0</v>
      </c>
      <c r="D119" s="157">
        <f t="shared" si="35"/>
        <v>0</v>
      </c>
      <c r="E119" s="157">
        <v>0</v>
      </c>
      <c r="F119" s="175">
        <f t="shared" si="36"/>
        <v>0</v>
      </c>
      <c r="G119" s="158">
        <v>0</v>
      </c>
      <c r="H119" s="158">
        <v>0</v>
      </c>
      <c r="I119" s="158">
        <v>0</v>
      </c>
      <c r="J119" s="175">
        <f t="shared" si="38"/>
        <v>0</v>
      </c>
      <c r="K119" s="181" t="e">
        <f t="shared" si="39"/>
        <v>#DIV/0!</v>
      </c>
      <c r="L119" s="182">
        <f t="shared" si="40"/>
        <v>0</v>
      </c>
      <c r="M119" s="182">
        <f t="shared" si="41"/>
        <v>0</v>
      </c>
      <c r="N119" s="160">
        <v>0</v>
      </c>
      <c r="O119" s="283"/>
    </row>
    <row r="120" spans="1:15" s="1" customFormat="1" ht="12.75">
      <c r="A120" s="264"/>
      <c r="B120" s="198"/>
      <c r="C120" s="246">
        <v>0</v>
      </c>
      <c r="D120" s="157">
        <f t="shared" si="35"/>
        <v>0</v>
      </c>
      <c r="E120" s="157">
        <v>0</v>
      </c>
      <c r="F120" s="175">
        <f t="shared" si="36"/>
        <v>0</v>
      </c>
      <c r="G120" s="158">
        <v>0</v>
      </c>
      <c r="H120" s="158">
        <v>0</v>
      </c>
      <c r="I120" s="158">
        <v>0</v>
      </c>
      <c r="J120" s="175">
        <f t="shared" si="38"/>
        <v>0</v>
      </c>
      <c r="K120" s="181" t="e">
        <f t="shared" si="39"/>
        <v>#DIV/0!</v>
      </c>
      <c r="L120" s="182">
        <f t="shared" si="40"/>
        <v>0</v>
      </c>
      <c r="M120" s="182">
        <f t="shared" si="41"/>
        <v>0</v>
      </c>
      <c r="N120" s="160">
        <v>0</v>
      </c>
      <c r="O120" s="283"/>
    </row>
    <row r="121" spans="1:15" s="1" customFormat="1" ht="12.75">
      <c r="A121" s="264"/>
      <c r="B121" s="198"/>
      <c r="C121" s="246">
        <v>0</v>
      </c>
      <c r="D121" s="157">
        <f t="shared" si="35"/>
        <v>0</v>
      </c>
      <c r="E121" s="159">
        <v>0</v>
      </c>
      <c r="F121" s="175">
        <f t="shared" si="36"/>
        <v>0</v>
      </c>
      <c r="G121" s="158">
        <v>0</v>
      </c>
      <c r="H121" s="158">
        <v>0</v>
      </c>
      <c r="I121" s="158">
        <v>0</v>
      </c>
      <c r="J121" s="175">
        <f t="shared" si="38"/>
        <v>0</v>
      </c>
      <c r="K121" s="181" t="e">
        <f t="shared" si="39"/>
        <v>#DIV/0!</v>
      </c>
      <c r="L121" s="182">
        <f t="shared" si="40"/>
        <v>0</v>
      </c>
      <c r="M121" s="182">
        <f t="shared" si="41"/>
        <v>0</v>
      </c>
      <c r="N121" s="160">
        <v>0</v>
      </c>
      <c r="O121" s="283"/>
    </row>
    <row r="122" spans="1:15" s="1" customFormat="1" ht="12.75">
      <c r="A122" s="264"/>
      <c r="B122" s="198"/>
      <c r="C122" s="246">
        <v>0</v>
      </c>
      <c r="D122" s="157">
        <f t="shared" si="35"/>
        <v>0</v>
      </c>
      <c r="E122" s="159">
        <v>0</v>
      </c>
      <c r="F122" s="175">
        <f t="shared" si="36"/>
        <v>0</v>
      </c>
      <c r="G122" s="158">
        <v>0</v>
      </c>
      <c r="H122" s="158">
        <v>0</v>
      </c>
      <c r="I122" s="158">
        <v>0</v>
      </c>
      <c r="J122" s="175">
        <f t="shared" si="38"/>
        <v>0</v>
      </c>
      <c r="K122" s="181" t="e">
        <f t="shared" si="39"/>
        <v>#DIV/0!</v>
      </c>
      <c r="L122" s="182">
        <f t="shared" si="40"/>
        <v>0</v>
      </c>
      <c r="M122" s="182">
        <f t="shared" si="41"/>
        <v>0</v>
      </c>
      <c r="N122" s="160">
        <v>0</v>
      </c>
      <c r="O122" s="283"/>
    </row>
    <row r="123" spans="1:15" s="1" customFormat="1" ht="12.75">
      <c r="A123" s="264"/>
      <c r="B123" s="198"/>
      <c r="C123" s="246">
        <v>0</v>
      </c>
      <c r="D123" s="157">
        <f t="shared" si="35"/>
        <v>0</v>
      </c>
      <c r="E123" s="159">
        <v>0</v>
      </c>
      <c r="F123" s="175">
        <f t="shared" si="36"/>
        <v>0</v>
      </c>
      <c r="G123" s="158">
        <v>0</v>
      </c>
      <c r="H123" s="158">
        <v>0</v>
      </c>
      <c r="I123" s="158">
        <v>0</v>
      </c>
      <c r="J123" s="175">
        <f t="shared" si="38"/>
        <v>0</v>
      </c>
      <c r="K123" s="181" t="e">
        <f t="shared" si="39"/>
        <v>#DIV/0!</v>
      </c>
      <c r="L123" s="182">
        <f t="shared" si="40"/>
        <v>0</v>
      </c>
      <c r="M123" s="182">
        <f t="shared" si="41"/>
        <v>0</v>
      </c>
      <c r="N123" s="160">
        <v>0</v>
      </c>
      <c r="O123" s="283"/>
    </row>
    <row r="124" spans="1:15" s="1" customFormat="1" ht="12.75">
      <c r="A124" s="264"/>
      <c r="B124" s="198"/>
      <c r="C124" s="246">
        <v>0</v>
      </c>
      <c r="D124" s="157">
        <f t="shared" si="35"/>
        <v>0</v>
      </c>
      <c r="E124" s="157">
        <v>0</v>
      </c>
      <c r="F124" s="175">
        <f t="shared" si="36"/>
        <v>0</v>
      </c>
      <c r="G124" s="158">
        <v>0</v>
      </c>
      <c r="H124" s="158">
        <v>0</v>
      </c>
      <c r="I124" s="158">
        <v>0</v>
      </c>
      <c r="J124" s="175">
        <f t="shared" si="38"/>
        <v>0</v>
      </c>
      <c r="K124" s="181" t="e">
        <f t="shared" si="39"/>
        <v>#DIV/0!</v>
      </c>
      <c r="L124" s="182">
        <f t="shared" si="40"/>
        <v>0</v>
      </c>
      <c r="M124" s="182">
        <f t="shared" si="41"/>
        <v>0</v>
      </c>
      <c r="N124" s="160">
        <v>0</v>
      </c>
      <c r="O124" s="283"/>
    </row>
    <row r="125" spans="1:15" s="1" customFormat="1" ht="12.75">
      <c r="A125" s="264"/>
      <c r="B125" s="198"/>
      <c r="C125" s="246">
        <v>0</v>
      </c>
      <c r="D125" s="157">
        <f t="shared" si="35"/>
        <v>0</v>
      </c>
      <c r="E125" s="157">
        <v>0</v>
      </c>
      <c r="F125" s="175">
        <f t="shared" si="36"/>
        <v>0</v>
      </c>
      <c r="G125" s="158">
        <v>0</v>
      </c>
      <c r="H125" s="158">
        <v>0</v>
      </c>
      <c r="I125" s="158">
        <v>0</v>
      </c>
      <c r="J125" s="175">
        <f t="shared" si="38"/>
        <v>0</v>
      </c>
      <c r="K125" s="181" t="e">
        <f t="shared" si="39"/>
        <v>#DIV/0!</v>
      </c>
      <c r="L125" s="182">
        <f t="shared" si="40"/>
        <v>0</v>
      </c>
      <c r="M125" s="182">
        <f t="shared" si="41"/>
        <v>0</v>
      </c>
      <c r="N125" s="160">
        <v>0</v>
      </c>
      <c r="O125" s="283"/>
    </row>
    <row r="126" spans="1:15" s="1" customFormat="1" ht="12.75">
      <c r="A126" s="264"/>
      <c r="B126" s="198"/>
      <c r="C126" s="246">
        <v>0</v>
      </c>
      <c r="D126" s="157">
        <f t="shared" si="35"/>
        <v>0</v>
      </c>
      <c r="E126" s="157">
        <v>0</v>
      </c>
      <c r="F126" s="175">
        <f t="shared" si="36"/>
        <v>0</v>
      </c>
      <c r="G126" s="158">
        <v>0</v>
      </c>
      <c r="H126" s="158">
        <v>0</v>
      </c>
      <c r="I126" s="158">
        <v>0</v>
      </c>
      <c r="J126" s="175">
        <f t="shared" si="38"/>
        <v>0</v>
      </c>
      <c r="K126" s="181" t="e">
        <f t="shared" si="39"/>
        <v>#DIV/0!</v>
      </c>
      <c r="L126" s="182">
        <f t="shared" si="40"/>
        <v>0</v>
      </c>
      <c r="M126" s="182">
        <f t="shared" si="41"/>
        <v>0</v>
      </c>
      <c r="N126" s="160">
        <v>0</v>
      </c>
      <c r="O126" s="283"/>
    </row>
    <row r="127" spans="1:15" s="1" customFormat="1" ht="12.75">
      <c r="A127" s="264"/>
      <c r="B127" s="252"/>
      <c r="C127" s="246">
        <v>0</v>
      </c>
      <c r="D127" s="157">
        <f t="shared" si="35"/>
        <v>0</v>
      </c>
      <c r="E127" s="157">
        <v>0</v>
      </c>
      <c r="F127" s="175">
        <f>D127+E127</f>
        <v>0</v>
      </c>
      <c r="G127" s="158">
        <v>0</v>
      </c>
      <c r="H127" s="158">
        <v>0</v>
      </c>
      <c r="I127" s="158">
        <v>0</v>
      </c>
      <c r="J127" s="175">
        <f>G127+H127+I127</f>
        <v>0</v>
      </c>
      <c r="K127" s="181" t="e">
        <f>J127/F127</f>
        <v>#DIV/0!</v>
      </c>
      <c r="L127" s="182">
        <f>F127-J127</f>
        <v>0</v>
      </c>
      <c r="M127" s="182">
        <f>J127*0.1</f>
        <v>0</v>
      </c>
      <c r="N127" s="160">
        <v>0</v>
      </c>
      <c r="O127" s="283"/>
    </row>
    <row r="128" spans="1:15" s="1" customFormat="1" ht="12.75">
      <c r="A128" s="264"/>
      <c r="B128" s="232" t="s">
        <v>112</v>
      </c>
      <c r="C128" s="246"/>
      <c r="D128" s="157">
        <f t="shared" si="35"/>
        <v>0</v>
      </c>
      <c r="E128" s="157">
        <v>0</v>
      </c>
      <c r="F128" s="175">
        <f t="shared" si="36"/>
        <v>0</v>
      </c>
      <c r="G128" s="158">
        <v>0</v>
      </c>
      <c r="H128" s="158">
        <v>0</v>
      </c>
      <c r="I128" s="158">
        <v>0</v>
      </c>
      <c r="J128" s="175">
        <f>G128+H128+I128</f>
        <v>0</v>
      </c>
      <c r="K128" s="181" t="e">
        <f>J128/F128</f>
        <v>#DIV/0!</v>
      </c>
      <c r="L128" s="182">
        <f>F128-J128</f>
        <v>0</v>
      </c>
      <c r="M128" s="182">
        <f>J128*0.1</f>
        <v>0</v>
      </c>
      <c r="N128" s="160">
        <v>0</v>
      </c>
      <c r="O128" s="283"/>
    </row>
    <row r="129" spans="1:15" s="1" customFormat="1" ht="12.75">
      <c r="A129" s="264"/>
      <c r="B129" s="232" t="s">
        <v>112</v>
      </c>
      <c r="C129" s="246"/>
      <c r="D129" s="157">
        <f t="shared" si="35"/>
        <v>0</v>
      </c>
      <c r="E129" s="157">
        <v>0</v>
      </c>
      <c r="F129" s="175">
        <f t="shared" si="36"/>
        <v>0</v>
      </c>
      <c r="G129" s="158">
        <v>0</v>
      </c>
      <c r="H129" s="158">
        <v>0</v>
      </c>
      <c r="I129" s="158">
        <v>0</v>
      </c>
      <c r="J129" s="175">
        <f>G129+H129+I129</f>
        <v>0</v>
      </c>
      <c r="K129" s="181" t="e">
        <f>J129/F129</f>
        <v>#DIV/0!</v>
      </c>
      <c r="L129" s="182">
        <f>F129-J129</f>
        <v>0</v>
      </c>
      <c r="M129" s="182">
        <f>J129*0.1</f>
        <v>0</v>
      </c>
      <c r="N129" s="160">
        <v>0</v>
      </c>
      <c r="O129" s="283"/>
    </row>
    <row r="130" spans="1:15" s="1" customFormat="1" ht="12.75">
      <c r="A130" s="264"/>
      <c r="B130" s="227"/>
      <c r="C130" s="207"/>
      <c r="D130" s="157"/>
      <c r="E130" s="157"/>
      <c r="F130" s="175"/>
      <c r="G130" s="158"/>
      <c r="H130" s="158"/>
      <c r="I130" s="158"/>
      <c r="J130" s="175"/>
      <c r="K130" s="181"/>
      <c r="L130" s="182"/>
      <c r="M130" s="182"/>
      <c r="N130" s="160"/>
      <c r="O130" s="283"/>
    </row>
    <row r="131" spans="1:15" s="1" customFormat="1" ht="15.75">
      <c r="A131" s="220">
        <v>8</v>
      </c>
      <c r="B131" s="241" t="s">
        <v>96</v>
      </c>
      <c r="C131" s="239"/>
      <c r="D131" s="243">
        <f>SUM(D132,D138,D142)</f>
        <v>0</v>
      </c>
      <c r="E131" s="243">
        <f aca="true" t="shared" si="42" ref="E131:N131">SUM(E132,E138,E142)</f>
        <v>0</v>
      </c>
      <c r="F131" s="243">
        <f t="shared" si="42"/>
        <v>0</v>
      </c>
      <c r="G131" s="243">
        <f t="shared" si="42"/>
        <v>0</v>
      </c>
      <c r="H131" s="243">
        <f t="shared" si="42"/>
        <v>0</v>
      </c>
      <c r="I131" s="243">
        <f t="shared" si="42"/>
        <v>0</v>
      </c>
      <c r="J131" s="243">
        <f t="shared" si="42"/>
        <v>0</v>
      </c>
      <c r="K131" s="243" t="e">
        <f t="shared" si="42"/>
        <v>#DIV/0!</v>
      </c>
      <c r="L131" s="243">
        <f t="shared" si="42"/>
        <v>0</v>
      </c>
      <c r="M131" s="243">
        <f t="shared" si="42"/>
        <v>0</v>
      </c>
      <c r="N131" s="243">
        <f t="shared" si="42"/>
        <v>0</v>
      </c>
      <c r="O131" s="283"/>
    </row>
    <row r="132" spans="1:15" s="1" customFormat="1" ht="15">
      <c r="A132" s="264"/>
      <c r="B132" s="290" t="s">
        <v>150</v>
      </c>
      <c r="C132" s="211"/>
      <c r="D132" s="289">
        <f>SUM(D133:D135)</f>
        <v>0</v>
      </c>
      <c r="E132" s="289">
        <f aca="true" t="shared" si="43" ref="E132:N132">SUM(E133:E135)</f>
        <v>0</v>
      </c>
      <c r="F132" s="289">
        <f t="shared" si="43"/>
        <v>0</v>
      </c>
      <c r="G132" s="289">
        <f t="shared" si="43"/>
        <v>0</v>
      </c>
      <c r="H132" s="289">
        <f t="shared" si="43"/>
        <v>0</v>
      </c>
      <c r="I132" s="289">
        <f t="shared" si="43"/>
        <v>0</v>
      </c>
      <c r="J132" s="289">
        <f t="shared" si="43"/>
        <v>0</v>
      </c>
      <c r="K132" s="289" t="e">
        <f t="shared" si="43"/>
        <v>#DIV/0!</v>
      </c>
      <c r="L132" s="289">
        <f t="shared" si="43"/>
        <v>0</v>
      </c>
      <c r="M132" s="289">
        <f t="shared" si="43"/>
        <v>0</v>
      </c>
      <c r="N132" s="289">
        <f t="shared" si="43"/>
        <v>0</v>
      </c>
      <c r="O132" s="283"/>
    </row>
    <row r="133" spans="1:15" s="1" customFormat="1" ht="12.75">
      <c r="A133" s="264"/>
      <c r="B133" s="256"/>
      <c r="C133" s="211">
        <v>0</v>
      </c>
      <c r="D133" s="157">
        <f t="shared" si="35"/>
        <v>0</v>
      </c>
      <c r="E133" s="157">
        <v>0</v>
      </c>
      <c r="F133" s="175">
        <f>D133+E133</f>
        <v>0</v>
      </c>
      <c r="G133" s="158">
        <v>0</v>
      </c>
      <c r="H133" s="158">
        <v>0</v>
      </c>
      <c r="I133" s="158">
        <v>0</v>
      </c>
      <c r="J133" s="175">
        <f>G133+H133+I133</f>
        <v>0</v>
      </c>
      <c r="K133" s="181" t="e">
        <f>J133/F133</f>
        <v>#DIV/0!</v>
      </c>
      <c r="L133" s="182">
        <f>F133-J133</f>
        <v>0</v>
      </c>
      <c r="M133" s="182">
        <f>J133*0.1</f>
        <v>0</v>
      </c>
      <c r="N133" s="160">
        <v>0</v>
      </c>
      <c r="O133" s="283"/>
    </row>
    <row r="134" spans="1:15" s="1" customFormat="1" ht="12.75">
      <c r="A134" s="264"/>
      <c r="B134" s="256"/>
      <c r="C134" s="211">
        <v>0</v>
      </c>
      <c r="D134" s="157">
        <f t="shared" si="35"/>
        <v>0</v>
      </c>
      <c r="E134" s="157">
        <v>0</v>
      </c>
      <c r="F134" s="175">
        <f>D134+E134</f>
        <v>0</v>
      </c>
      <c r="G134" s="158">
        <v>0</v>
      </c>
      <c r="H134" s="158">
        <v>0</v>
      </c>
      <c r="I134" s="158">
        <v>0</v>
      </c>
      <c r="J134" s="175">
        <f>G134+H134+I134</f>
        <v>0</v>
      </c>
      <c r="K134" s="181" t="e">
        <f>J134/F134</f>
        <v>#DIV/0!</v>
      </c>
      <c r="L134" s="182">
        <f>F134-J134</f>
        <v>0</v>
      </c>
      <c r="M134" s="182">
        <f>J134*0.1</f>
        <v>0</v>
      </c>
      <c r="N134" s="160">
        <v>0</v>
      </c>
      <c r="O134" s="283"/>
    </row>
    <row r="135" spans="1:15" s="1" customFormat="1" ht="14.25">
      <c r="A135" s="264"/>
      <c r="B135" s="232" t="s">
        <v>112</v>
      </c>
      <c r="C135" s="211"/>
      <c r="D135" s="247">
        <v>0</v>
      </c>
      <c r="E135" s="157">
        <v>0</v>
      </c>
      <c r="F135" s="175">
        <v>0</v>
      </c>
      <c r="G135" s="158">
        <v>0</v>
      </c>
      <c r="H135" s="158">
        <v>0</v>
      </c>
      <c r="I135" s="158">
        <v>0</v>
      </c>
      <c r="J135" s="175">
        <v>0</v>
      </c>
      <c r="K135" s="181">
        <v>0</v>
      </c>
      <c r="L135" s="182">
        <v>0</v>
      </c>
      <c r="M135" s="182">
        <v>0</v>
      </c>
      <c r="N135" s="160">
        <v>0</v>
      </c>
      <c r="O135" s="283"/>
    </row>
    <row r="136" spans="1:15" s="1" customFormat="1" ht="14.25">
      <c r="A136" s="264"/>
      <c r="B136" s="223"/>
      <c r="C136" s="211"/>
      <c r="D136" s="247"/>
      <c r="E136" s="157"/>
      <c r="F136" s="175"/>
      <c r="G136" s="158"/>
      <c r="H136" s="158"/>
      <c r="I136" s="158"/>
      <c r="J136" s="175"/>
      <c r="K136" s="181"/>
      <c r="L136" s="182"/>
      <c r="M136" s="182"/>
      <c r="N136" s="160"/>
      <c r="O136" s="283"/>
    </row>
    <row r="137" spans="1:15" s="1" customFormat="1" ht="14.25">
      <c r="A137" s="264"/>
      <c r="B137" s="223"/>
      <c r="C137" s="211"/>
      <c r="D137" s="247"/>
      <c r="E137" s="157"/>
      <c r="F137" s="175"/>
      <c r="G137" s="158"/>
      <c r="H137" s="158"/>
      <c r="I137" s="158"/>
      <c r="J137" s="175"/>
      <c r="K137" s="181"/>
      <c r="L137" s="182"/>
      <c r="M137" s="182"/>
      <c r="N137" s="160"/>
      <c r="O137" s="283"/>
    </row>
    <row r="138" spans="1:15" s="1" customFormat="1" ht="15">
      <c r="A138" s="264"/>
      <c r="B138" s="290" t="s">
        <v>151</v>
      </c>
      <c r="C138" s="211"/>
      <c r="D138" s="289">
        <f>SUM(D139:D140)</f>
        <v>0</v>
      </c>
      <c r="E138" s="289">
        <f aca="true" t="shared" si="44" ref="E138:N138">SUM(E139:E140)</f>
        <v>0</v>
      </c>
      <c r="F138" s="289">
        <f t="shared" si="44"/>
        <v>0</v>
      </c>
      <c r="G138" s="289">
        <f t="shared" si="44"/>
        <v>0</v>
      </c>
      <c r="H138" s="289">
        <f t="shared" si="44"/>
        <v>0</v>
      </c>
      <c r="I138" s="289">
        <f t="shared" si="44"/>
        <v>0</v>
      </c>
      <c r="J138" s="289">
        <f t="shared" si="44"/>
        <v>0</v>
      </c>
      <c r="K138" s="289" t="e">
        <f t="shared" si="44"/>
        <v>#DIV/0!</v>
      </c>
      <c r="L138" s="289">
        <f t="shared" si="44"/>
        <v>0</v>
      </c>
      <c r="M138" s="289">
        <f t="shared" si="44"/>
        <v>0</v>
      </c>
      <c r="N138" s="289">
        <f t="shared" si="44"/>
        <v>0</v>
      </c>
      <c r="O138" s="283"/>
    </row>
    <row r="139" spans="1:15" s="1" customFormat="1" ht="12.75">
      <c r="A139" s="264"/>
      <c r="B139" s="256"/>
      <c r="C139" s="211">
        <v>0</v>
      </c>
      <c r="D139" s="157">
        <f>SUM(C139)</f>
        <v>0</v>
      </c>
      <c r="E139" s="157">
        <v>0</v>
      </c>
      <c r="F139" s="175">
        <f>D139+E139</f>
        <v>0</v>
      </c>
      <c r="G139" s="158">
        <v>0</v>
      </c>
      <c r="H139" s="158">
        <v>0</v>
      </c>
      <c r="I139" s="158">
        <v>0</v>
      </c>
      <c r="J139" s="175">
        <f>G139+H139+I139</f>
        <v>0</v>
      </c>
      <c r="K139" s="181" t="e">
        <f>J139/F139</f>
        <v>#DIV/0!</v>
      </c>
      <c r="L139" s="182">
        <f>F139-J139</f>
        <v>0</v>
      </c>
      <c r="M139" s="182">
        <f>J139*0.1</f>
        <v>0</v>
      </c>
      <c r="N139" s="160">
        <v>0</v>
      </c>
      <c r="O139" s="283"/>
    </row>
    <row r="140" spans="1:15" s="1" customFormat="1" ht="12.75">
      <c r="A140" s="264"/>
      <c r="B140" s="232" t="s">
        <v>112</v>
      </c>
      <c r="C140" s="257"/>
      <c r="D140" s="268">
        <v>0</v>
      </c>
      <c r="E140" s="268">
        <v>0</v>
      </c>
      <c r="F140" s="269">
        <v>0</v>
      </c>
      <c r="G140" s="268">
        <v>0</v>
      </c>
      <c r="H140" s="268">
        <v>0</v>
      </c>
      <c r="I140" s="268">
        <v>0</v>
      </c>
      <c r="J140" s="269">
        <v>0</v>
      </c>
      <c r="K140" s="181" t="e">
        <f>J140/F140</f>
        <v>#DIV/0!</v>
      </c>
      <c r="L140" s="270">
        <v>0</v>
      </c>
      <c r="M140" s="270">
        <v>0</v>
      </c>
      <c r="N140" s="160">
        <v>0</v>
      </c>
      <c r="O140" s="283"/>
    </row>
    <row r="141" spans="1:15" s="1" customFormat="1" ht="12.75">
      <c r="A141" s="264"/>
      <c r="B141" s="223"/>
      <c r="C141" s="211"/>
      <c r="D141" s="157"/>
      <c r="E141" s="157"/>
      <c r="F141" s="175"/>
      <c r="G141" s="158"/>
      <c r="H141" s="158"/>
      <c r="I141" s="158"/>
      <c r="J141" s="175"/>
      <c r="K141" s="181"/>
      <c r="L141" s="182"/>
      <c r="M141" s="182"/>
      <c r="N141" s="160"/>
      <c r="O141" s="283"/>
    </row>
    <row r="142" spans="1:15" s="1" customFormat="1" ht="15">
      <c r="A142" s="264"/>
      <c r="B142" s="290" t="s">
        <v>152</v>
      </c>
      <c r="C142" s="211"/>
      <c r="D142" s="289">
        <f>SUM(D143:D146)</f>
        <v>0</v>
      </c>
      <c r="E142" s="289">
        <f aca="true" t="shared" si="45" ref="E142:N142">SUM(E143:E146)</f>
        <v>0</v>
      </c>
      <c r="F142" s="289">
        <f t="shared" si="45"/>
        <v>0</v>
      </c>
      <c r="G142" s="289">
        <f t="shared" si="45"/>
        <v>0</v>
      </c>
      <c r="H142" s="289">
        <f t="shared" si="45"/>
        <v>0</v>
      </c>
      <c r="I142" s="289">
        <f t="shared" si="45"/>
        <v>0</v>
      </c>
      <c r="J142" s="289">
        <f t="shared" si="45"/>
        <v>0</v>
      </c>
      <c r="K142" s="289" t="e">
        <f t="shared" si="45"/>
        <v>#DIV/0!</v>
      </c>
      <c r="L142" s="289">
        <f t="shared" si="45"/>
        <v>0</v>
      </c>
      <c r="M142" s="289">
        <f t="shared" si="45"/>
        <v>0</v>
      </c>
      <c r="N142" s="289">
        <f t="shared" si="45"/>
        <v>0</v>
      </c>
      <c r="O142" s="283"/>
    </row>
    <row r="143" spans="1:15" s="1" customFormat="1" ht="12.75">
      <c r="A143" s="264"/>
      <c r="B143" s="248"/>
      <c r="C143" s="246">
        <v>0</v>
      </c>
      <c r="D143" s="157">
        <f>SUM(C143)</f>
        <v>0</v>
      </c>
      <c r="E143" s="157">
        <v>0</v>
      </c>
      <c r="F143" s="175">
        <f>D143+E143</f>
        <v>0</v>
      </c>
      <c r="G143" s="158">
        <v>0</v>
      </c>
      <c r="H143" s="158">
        <v>0</v>
      </c>
      <c r="I143" s="158">
        <v>0</v>
      </c>
      <c r="J143" s="175">
        <f>G143+H143+I143</f>
        <v>0</v>
      </c>
      <c r="K143" s="181" t="e">
        <f>J143/F143</f>
        <v>#DIV/0!</v>
      </c>
      <c r="L143" s="182">
        <f>F143-J143</f>
        <v>0</v>
      </c>
      <c r="M143" s="182">
        <f>J143*0.1</f>
        <v>0</v>
      </c>
      <c r="N143" s="160">
        <v>0</v>
      </c>
      <c r="O143" s="283"/>
    </row>
    <row r="144" spans="1:15" s="1" customFormat="1" ht="12.75">
      <c r="A144" s="264"/>
      <c r="B144" s="248"/>
      <c r="C144" s="246">
        <v>0</v>
      </c>
      <c r="D144" s="157">
        <f>SUM(C144)</f>
        <v>0</v>
      </c>
      <c r="E144" s="157">
        <v>0</v>
      </c>
      <c r="F144" s="175">
        <f>D144+E144</f>
        <v>0</v>
      </c>
      <c r="G144" s="158">
        <v>0</v>
      </c>
      <c r="H144" s="158">
        <v>0</v>
      </c>
      <c r="I144" s="158">
        <v>0</v>
      </c>
      <c r="J144" s="175">
        <f>G144+H144+I144</f>
        <v>0</v>
      </c>
      <c r="K144" s="181" t="e">
        <f>J144/F144</f>
        <v>#DIV/0!</v>
      </c>
      <c r="L144" s="182">
        <f>F144-J144</f>
        <v>0</v>
      </c>
      <c r="M144" s="182">
        <f>J144*0.1</f>
        <v>0</v>
      </c>
      <c r="N144" s="160">
        <v>0</v>
      </c>
      <c r="O144" s="283"/>
    </row>
    <row r="145" spans="1:15" s="1" customFormat="1" ht="12.75">
      <c r="A145" s="264"/>
      <c r="B145" s="248"/>
      <c r="C145" s="246">
        <v>0</v>
      </c>
      <c r="D145" s="157">
        <f>SUM(C145)</f>
        <v>0</v>
      </c>
      <c r="E145" s="157">
        <v>0</v>
      </c>
      <c r="F145" s="175">
        <f>D145+E145</f>
        <v>0</v>
      </c>
      <c r="G145" s="158">
        <v>0</v>
      </c>
      <c r="H145" s="158">
        <v>0</v>
      </c>
      <c r="I145" s="158">
        <v>0</v>
      </c>
      <c r="J145" s="175">
        <f>G145+H145+I145</f>
        <v>0</v>
      </c>
      <c r="K145" s="181" t="e">
        <f>J145/F145</f>
        <v>#DIV/0!</v>
      </c>
      <c r="L145" s="182">
        <f>F145-J145</f>
        <v>0</v>
      </c>
      <c r="M145" s="182">
        <f>J145*0.1</f>
        <v>0</v>
      </c>
      <c r="N145" s="160">
        <v>0</v>
      </c>
      <c r="O145" s="283"/>
    </row>
    <row r="146" spans="1:15" s="1" customFormat="1" ht="12.75">
      <c r="A146" s="264"/>
      <c r="B146" s="232" t="s">
        <v>112</v>
      </c>
      <c r="C146" s="211"/>
      <c r="D146" s="157">
        <f t="shared" si="35"/>
        <v>0</v>
      </c>
      <c r="E146" s="157">
        <v>0</v>
      </c>
      <c r="F146" s="175">
        <f>D146+E146</f>
        <v>0</v>
      </c>
      <c r="G146" s="158">
        <v>0</v>
      </c>
      <c r="H146" s="158">
        <v>0</v>
      </c>
      <c r="I146" s="158">
        <v>0</v>
      </c>
      <c r="J146" s="175">
        <f>G146+H146+I146</f>
        <v>0</v>
      </c>
      <c r="K146" s="181" t="e">
        <f>J146/F146</f>
        <v>#DIV/0!</v>
      </c>
      <c r="L146" s="182">
        <f>F146-J146</f>
        <v>0</v>
      </c>
      <c r="M146" s="182">
        <f>J146*0.1</f>
        <v>0</v>
      </c>
      <c r="N146" s="160">
        <v>0</v>
      </c>
      <c r="O146" s="283"/>
    </row>
    <row r="147" spans="1:15" s="1" customFormat="1" ht="12.75">
      <c r="A147" s="264"/>
      <c r="B147" s="223"/>
      <c r="C147" s="211"/>
      <c r="D147" s="157"/>
      <c r="E147" s="157"/>
      <c r="F147" s="175"/>
      <c r="G147" s="158"/>
      <c r="H147" s="158"/>
      <c r="I147" s="158"/>
      <c r="J147" s="175"/>
      <c r="K147" s="181"/>
      <c r="L147" s="182"/>
      <c r="M147" s="182"/>
      <c r="N147" s="160"/>
      <c r="O147" s="283"/>
    </row>
    <row r="148" spans="1:15" s="1" customFormat="1" ht="15.75">
      <c r="A148" s="220">
        <v>9</v>
      </c>
      <c r="B148" s="241" t="s">
        <v>97</v>
      </c>
      <c r="C148" s="240"/>
      <c r="D148" s="243">
        <f>SUM(D149,D156,D160,D167,D170,D173,D178,D204)</f>
        <v>0</v>
      </c>
      <c r="E148" s="243">
        <f aca="true" t="shared" si="46" ref="E148:N148">SUM(E149,E156,E160,E167,E170,E173,E178,E181,E193,E204,)</f>
        <v>0</v>
      </c>
      <c r="F148" s="243">
        <f t="shared" si="46"/>
        <v>0</v>
      </c>
      <c r="G148" s="243">
        <f t="shared" si="46"/>
        <v>0</v>
      </c>
      <c r="H148" s="243">
        <f t="shared" si="46"/>
        <v>0</v>
      </c>
      <c r="I148" s="243">
        <f t="shared" si="46"/>
        <v>0</v>
      </c>
      <c r="J148" s="243">
        <f t="shared" si="46"/>
        <v>0</v>
      </c>
      <c r="K148" s="243" t="e">
        <f t="shared" si="46"/>
        <v>#DIV/0!</v>
      </c>
      <c r="L148" s="243">
        <f t="shared" si="46"/>
        <v>0</v>
      </c>
      <c r="M148" s="243">
        <f t="shared" si="46"/>
        <v>0</v>
      </c>
      <c r="N148" s="243">
        <f t="shared" si="46"/>
        <v>0</v>
      </c>
      <c r="O148" s="283"/>
    </row>
    <row r="149" spans="1:15" s="1" customFormat="1" ht="15">
      <c r="A149" s="264"/>
      <c r="B149" s="292" t="s">
        <v>153</v>
      </c>
      <c r="C149" s="213"/>
      <c r="D149" s="287">
        <v>0</v>
      </c>
      <c r="E149" s="287">
        <f aca="true" t="shared" si="47" ref="E149:N149">SUM(E150:E153)</f>
        <v>0</v>
      </c>
      <c r="F149" s="287">
        <f t="shared" si="47"/>
        <v>0</v>
      </c>
      <c r="G149" s="287">
        <f t="shared" si="47"/>
        <v>0</v>
      </c>
      <c r="H149" s="287">
        <f t="shared" si="47"/>
        <v>0</v>
      </c>
      <c r="I149" s="287">
        <f t="shared" si="47"/>
        <v>0</v>
      </c>
      <c r="J149" s="287">
        <f t="shared" si="47"/>
        <v>0</v>
      </c>
      <c r="K149" s="287" t="e">
        <f t="shared" si="47"/>
        <v>#DIV/0!</v>
      </c>
      <c r="L149" s="287">
        <f t="shared" si="47"/>
        <v>0</v>
      </c>
      <c r="M149" s="287">
        <f t="shared" si="47"/>
        <v>0</v>
      </c>
      <c r="N149" s="287">
        <f t="shared" si="47"/>
        <v>0</v>
      </c>
      <c r="O149" s="283"/>
    </row>
    <row r="150" spans="1:15" s="1" customFormat="1" ht="12.75">
      <c r="A150" s="264"/>
      <c r="B150" s="284"/>
      <c r="C150" s="206">
        <v>0</v>
      </c>
      <c r="D150" s="157">
        <v>0</v>
      </c>
      <c r="E150" s="157">
        <v>0</v>
      </c>
      <c r="F150" s="175">
        <f aca="true" t="shared" si="48" ref="F150:F156">D150+E150</f>
        <v>0</v>
      </c>
      <c r="G150" s="158">
        <v>0</v>
      </c>
      <c r="H150" s="158">
        <v>0</v>
      </c>
      <c r="I150" s="158">
        <v>0</v>
      </c>
      <c r="J150" s="175">
        <f>G150+H150+I150</f>
        <v>0</v>
      </c>
      <c r="K150" s="181" t="e">
        <f>J150/F150</f>
        <v>#DIV/0!</v>
      </c>
      <c r="L150" s="182">
        <f>F150-J150</f>
        <v>0</v>
      </c>
      <c r="M150" s="182">
        <f>J150*0.1</f>
        <v>0</v>
      </c>
      <c r="N150" s="160">
        <v>0</v>
      </c>
      <c r="O150" s="283"/>
    </row>
    <row r="151" spans="1:15" s="1" customFormat="1" ht="12.75">
      <c r="A151" s="264"/>
      <c r="B151" s="284"/>
      <c r="C151" s="206">
        <v>0</v>
      </c>
      <c r="D151" s="157">
        <v>0</v>
      </c>
      <c r="E151" s="157">
        <v>0</v>
      </c>
      <c r="F151" s="175">
        <f t="shared" si="48"/>
        <v>0</v>
      </c>
      <c r="G151" s="158">
        <v>0</v>
      </c>
      <c r="H151" s="158">
        <v>0</v>
      </c>
      <c r="I151" s="158">
        <v>0</v>
      </c>
      <c r="J151" s="175">
        <f>G151+H151+I151</f>
        <v>0</v>
      </c>
      <c r="K151" s="181" t="e">
        <f>J151/F151</f>
        <v>#DIV/0!</v>
      </c>
      <c r="L151" s="182">
        <f>F151-J151</f>
        <v>0</v>
      </c>
      <c r="M151" s="182">
        <f>J151*0.1</f>
        <v>0</v>
      </c>
      <c r="N151" s="160">
        <v>0</v>
      </c>
      <c r="O151" s="283"/>
    </row>
    <row r="152" spans="1:15" s="1" customFormat="1" ht="12.75">
      <c r="A152" s="264"/>
      <c r="B152" s="284"/>
      <c r="C152" s="206">
        <v>0</v>
      </c>
      <c r="D152" s="157">
        <v>0</v>
      </c>
      <c r="E152" s="157">
        <v>0</v>
      </c>
      <c r="F152" s="175">
        <f t="shared" si="48"/>
        <v>0</v>
      </c>
      <c r="G152" s="158">
        <v>0</v>
      </c>
      <c r="H152" s="158">
        <v>0</v>
      </c>
      <c r="I152" s="158">
        <v>0</v>
      </c>
      <c r="J152" s="175">
        <f>G152+H152+I152</f>
        <v>0</v>
      </c>
      <c r="K152" s="181" t="e">
        <f>J152/F152</f>
        <v>#DIV/0!</v>
      </c>
      <c r="L152" s="182">
        <f>F152-J152</f>
        <v>0</v>
      </c>
      <c r="M152" s="182">
        <f>J152*0.1</f>
        <v>0</v>
      </c>
      <c r="N152" s="160">
        <v>0</v>
      </c>
      <c r="O152" s="283"/>
    </row>
    <row r="153" spans="1:15" s="1" customFormat="1" ht="12.75">
      <c r="A153" s="264"/>
      <c r="B153" s="231" t="s">
        <v>112</v>
      </c>
      <c r="C153" s="210"/>
      <c r="D153" s="157">
        <f aca="true" t="shared" si="49" ref="D153:D212">SUM(C153)</f>
        <v>0</v>
      </c>
      <c r="E153" s="157">
        <v>0</v>
      </c>
      <c r="F153" s="175">
        <f t="shared" si="48"/>
        <v>0</v>
      </c>
      <c r="G153" s="158">
        <v>0</v>
      </c>
      <c r="H153" s="158">
        <v>0</v>
      </c>
      <c r="I153" s="158">
        <v>0</v>
      </c>
      <c r="J153" s="175">
        <f>G153+H153+I153</f>
        <v>0</v>
      </c>
      <c r="K153" s="181" t="e">
        <f>J153/F153</f>
        <v>#DIV/0!</v>
      </c>
      <c r="L153" s="182">
        <f>F153-J153</f>
        <v>0</v>
      </c>
      <c r="M153" s="182">
        <f>J153*0.1</f>
        <v>0</v>
      </c>
      <c r="N153" s="160">
        <v>0</v>
      </c>
      <c r="O153" s="283"/>
    </row>
    <row r="154" spans="1:15" s="1" customFormat="1" ht="12.75">
      <c r="A154" s="264"/>
      <c r="B154" s="227"/>
      <c r="C154" s="207"/>
      <c r="D154" s="157"/>
      <c r="E154" s="157"/>
      <c r="F154" s="175"/>
      <c r="G154" s="158"/>
      <c r="H154" s="158"/>
      <c r="I154" s="158"/>
      <c r="J154" s="175"/>
      <c r="K154" s="181"/>
      <c r="L154" s="182"/>
      <c r="M154" s="182"/>
      <c r="N154" s="160"/>
      <c r="O154" s="283"/>
    </row>
    <row r="155" spans="1:15" s="1" customFormat="1" ht="12.75">
      <c r="A155" s="264"/>
      <c r="B155" s="223"/>
      <c r="C155" s="207"/>
      <c r="D155" s="157"/>
      <c r="E155" s="157"/>
      <c r="F155" s="175"/>
      <c r="G155" s="158"/>
      <c r="H155" s="158"/>
      <c r="I155" s="158"/>
      <c r="J155" s="175"/>
      <c r="K155" s="181"/>
      <c r="L155" s="182"/>
      <c r="M155" s="182"/>
      <c r="N155" s="160"/>
      <c r="O155" s="283"/>
    </row>
    <row r="156" spans="1:15" s="1" customFormat="1" ht="15">
      <c r="A156" s="264"/>
      <c r="B156" s="286" t="s">
        <v>154</v>
      </c>
      <c r="C156" s="207">
        <v>0</v>
      </c>
      <c r="D156" s="287">
        <f t="shared" si="49"/>
        <v>0</v>
      </c>
      <c r="E156" s="287">
        <v>0</v>
      </c>
      <c r="F156" s="293">
        <f t="shared" si="48"/>
        <v>0</v>
      </c>
      <c r="G156" s="294">
        <v>0</v>
      </c>
      <c r="H156" s="294">
        <v>0</v>
      </c>
      <c r="I156" s="294">
        <v>0</v>
      </c>
      <c r="J156" s="293">
        <f>G156+H156+I156</f>
        <v>0</v>
      </c>
      <c r="K156" s="295" t="e">
        <f>J156/F156</f>
        <v>#DIV/0!</v>
      </c>
      <c r="L156" s="296">
        <f>F156-J156</f>
        <v>0</v>
      </c>
      <c r="M156" s="296">
        <f>J156*0.1</f>
        <v>0</v>
      </c>
      <c r="N156" s="297">
        <v>0</v>
      </c>
      <c r="O156" s="283"/>
    </row>
    <row r="157" spans="1:15" s="1" customFormat="1" ht="12.75">
      <c r="A157" s="264"/>
      <c r="B157" s="231" t="s">
        <v>112</v>
      </c>
      <c r="C157" s="207"/>
      <c r="D157" s="157"/>
      <c r="E157" s="157"/>
      <c r="F157" s="175"/>
      <c r="G157" s="158"/>
      <c r="H157" s="158"/>
      <c r="I157" s="158"/>
      <c r="J157" s="175"/>
      <c r="K157" s="181"/>
      <c r="L157" s="182"/>
      <c r="M157" s="182"/>
      <c r="N157" s="160"/>
      <c r="O157" s="283"/>
    </row>
    <row r="158" spans="1:15" s="1" customFormat="1" ht="12.75">
      <c r="A158" s="264"/>
      <c r="B158" s="227"/>
      <c r="C158" s="207"/>
      <c r="D158" s="157"/>
      <c r="E158" s="157"/>
      <c r="F158" s="175"/>
      <c r="G158" s="158"/>
      <c r="H158" s="158"/>
      <c r="I158" s="158"/>
      <c r="J158" s="175"/>
      <c r="K158" s="181"/>
      <c r="L158" s="182"/>
      <c r="M158" s="182"/>
      <c r="N158" s="160"/>
      <c r="O158" s="283"/>
    </row>
    <row r="159" spans="1:15" s="1" customFormat="1" ht="12.75">
      <c r="A159" s="264"/>
      <c r="B159" s="223"/>
      <c r="C159" s="207"/>
      <c r="D159" s="157"/>
      <c r="E159" s="157"/>
      <c r="F159" s="175"/>
      <c r="G159" s="158"/>
      <c r="H159" s="158"/>
      <c r="I159" s="158"/>
      <c r="J159" s="175"/>
      <c r="K159" s="181"/>
      <c r="L159" s="182"/>
      <c r="M159" s="182"/>
      <c r="N159" s="160"/>
      <c r="O159" s="283"/>
    </row>
    <row r="160" spans="1:15" s="1" customFormat="1" ht="15">
      <c r="A160" s="264"/>
      <c r="B160" s="286" t="s">
        <v>134</v>
      </c>
      <c r="C160" s="207"/>
      <c r="D160" s="287">
        <f>SUM(D161:D166)</f>
        <v>0</v>
      </c>
      <c r="E160" s="287">
        <f aca="true" t="shared" si="50" ref="E160:N160">SUM(E161:E166)</f>
        <v>0</v>
      </c>
      <c r="F160" s="287">
        <f t="shared" si="50"/>
        <v>0</v>
      </c>
      <c r="G160" s="287">
        <f t="shared" si="50"/>
        <v>0</v>
      </c>
      <c r="H160" s="287">
        <f t="shared" si="50"/>
        <v>0</v>
      </c>
      <c r="I160" s="287">
        <f t="shared" si="50"/>
        <v>0</v>
      </c>
      <c r="J160" s="287">
        <f t="shared" si="50"/>
        <v>0</v>
      </c>
      <c r="K160" s="287" t="e">
        <f t="shared" si="50"/>
        <v>#DIV/0!</v>
      </c>
      <c r="L160" s="287">
        <f t="shared" si="50"/>
        <v>0</v>
      </c>
      <c r="M160" s="287">
        <f t="shared" si="50"/>
        <v>0</v>
      </c>
      <c r="N160" s="287">
        <f t="shared" si="50"/>
        <v>0</v>
      </c>
      <c r="O160" s="283"/>
    </row>
    <row r="161" spans="1:15" s="1" customFormat="1" ht="12.75">
      <c r="A161" s="264"/>
      <c r="B161" s="232"/>
      <c r="C161" s="207">
        <v>0</v>
      </c>
      <c r="D161" s="157">
        <f t="shared" si="49"/>
        <v>0</v>
      </c>
      <c r="E161" s="157">
        <v>0</v>
      </c>
      <c r="F161" s="175">
        <f aca="true" t="shared" si="51" ref="F161:F166">D161+E161</f>
        <v>0</v>
      </c>
      <c r="G161" s="158">
        <v>0</v>
      </c>
      <c r="H161" s="158">
        <v>0</v>
      </c>
      <c r="I161" s="158">
        <v>0</v>
      </c>
      <c r="J161" s="175">
        <f aca="true" t="shared" si="52" ref="J161:J166">G161+H161+I161</f>
        <v>0</v>
      </c>
      <c r="K161" s="181" t="e">
        <f aca="true" t="shared" si="53" ref="K161:K166">J161/F161</f>
        <v>#DIV/0!</v>
      </c>
      <c r="L161" s="182">
        <f aca="true" t="shared" si="54" ref="L161:L166">F161-J161</f>
        <v>0</v>
      </c>
      <c r="M161" s="182">
        <f aca="true" t="shared" si="55" ref="M161:M166">J161*0.1</f>
        <v>0</v>
      </c>
      <c r="N161" s="160">
        <v>0</v>
      </c>
      <c r="O161" s="283"/>
    </row>
    <row r="162" spans="1:15" s="1" customFormat="1" ht="12.75">
      <c r="A162" s="264"/>
      <c r="B162" s="232"/>
      <c r="C162" s="207">
        <v>0</v>
      </c>
      <c r="D162" s="157">
        <f t="shared" si="49"/>
        <v>0</v>
      </c>
      <c r="E162" s="157">
        <v>0</v>
      </c>
      <c r="F162" s="175">
        <f t="shared" si="51"/>
        <v>0</v>
      </c>
      <c r="G162" s="158">
        <v>0</v>
      </c>
      <c r="H162" s="158">
        <v>0</v>
      </c>
      <c r="I162" s="158">
        <v>0</v>
      </c>
      <c r="J162" s="175">
        <f t="shared" si="52"/>
        <v>0</v>
      </c>
      <c r="K162" s="181" t="e">
        <f t="shared" si="53"/>
        <v>#DIV/0!</v>
      </c>
      <c r="L162" s="182">
        <f t="shared" si="54"/>
        <v>0</v>
      </c>
      <c r="M162" s="182">
        <f t="shared" si="55"/>
        <v>0</v>
      </c>
      <c r="N162" s="160">
        <v>0</v>
      </c>
      <c r="O162" s="283"/>
    </row>
    <row r="163" spans="1:15" s="1" customFormat="1" ht="12.75">
      <c r="A163" s="264"/>
      <c r="B163" s="232"/>
      <c r="C163" s="207">
        <v>0</v>
      </c>
      <c r="D163" s="157">
        <f t="shared" si="49"/>
        <v>0</v>
      </c>
      <c r="E163" s="157">
        <v>0</v>
      </c>
      <c r="F163" s="175">
        <f t="shared" si="51"/>
        <v>0</v>
      </c>
      <c r="G163" s="158">
        <v>0</v>
      </c>
      <c r="H163" s="158">
        <v>0</v>
      </c>
      <c r="I163" s="158">
        <v>0</v>
      </c>
      <c r="J163" s="175">
        <f t="shared" si="52"/>
        <v>0</v>
      </c>
      <c r="K163" s="181" t="e">
        <f t="shared" si="53"/>
        <v>#DIV/0!</v>
      </c>
      <c r="L163" s="182">
        <f t="shared" si="54"/>
        <v>0</v>
      </c>
      <c r="M163" s="182">
        <f t="shared" si="55"/>
        <v>0</v>
      </c>
      <c r="N163" s="160">
        <v>0</v>
      </c>
      <c r="O163" s="283"/>
    </row>
    <row r="164" spans="1:15" s="1" customFormat="1" ht="12.75">
      <c r="A164" s="264"/>
      <c r="B164" s="232"/>
      <c r="C164" s="207">
        <v>0</v>
      </c>
      <c r="D164" s="157">
        <f t="shared" si="49"/>
        <v>0</v>
      </c>
      <c r="E164" s="157">
        <v>0</v>
      </c>
      <c r="F164" s="175">
        <f t="shared" si="51"/>
        <v>0</v>
      </c>
      <c r="G164" s="158">
        <v>0</v>
      </c>
      <c r="H164" s="158">
        <v>0</v>
      </c>
      <c r="I164" s="158">
        <v>0</v>
      </c>
      <c r="J164" s="175">
        <f t="shared" si="52"/>
        <v>0</v>
      </c>
      <c r="K164" s="181" t="e">
        <f t="shared" si="53"/>
        <v>#DIV/0!</v>
      </c>
      <c r="L164" s="182">
        <f t="shared" si="54"/>
        <v>0</v>
      </c>
      <c r="M164" s="182">
        <f t="shared" si="55"/>
        <v>0</v>
      </c>
      <c r="N164" s="160">
        <v>0</v>
      </c>
      <c r="O164" s="283"/>
    </row>
    <row r="165" spans="1:15" s="1" customFormat="1" ht="12.75">
      <c r="A165" s="264"/>
      <c r="B165" s="232"/>
      <c r="C165" s="207">
        <v>0</v>
      </c>
      <c r="D165" s="157">
        <f t="shared" si="49"/>
        <v>0</v>
      </c>
      <c r="E165" s="157">
        <v>0</v>
      </c>
      <c r="F165" s="175">
        <f t="shared" si="51"/>
        <v>0</v>
      </c>
      <c r="G165" s="158">
        <v>0</v>
      </c>
      <c r="H165" s="158">
        <v>0</v>
      </c>
      <c r="I165" s="158">
        <v>0</v>
      </c>
      <c r="J165" s="175">
        <f t="shared" si="52"/>
        <v>0</v>
      </c>
      <c r="K165" s="181" t="e">
        <f t="shared" si="53"/>
        <v>#DIV/0!</v>
      </c>
      <c r="L165" s="182">
        <f t="shared" si="54"/>
        <v>0</v>
      </c>
      <c r="M165" s="182">
        <f t="shared" si="55"/>
        <v>0</v>
      </c>
      <c r="N165" s="160">
        <v>0</v>
      </c>
      <c r="O165" s="283"/>
    </row>
    <row r="166" spans="1:15" s="1" customFormat="1" ht="12.75">
      <c r="A166" s="264"/>
      <c r="B166" s="232"/>
      <c r="C166" s="207">
        <v>0</v>
      </c>
      <c r="D166" s="157">
        <f t="shared" si="49"/>
        <v>0</v>
      </c>
      <c r="E166" s="157">
        <v>0</v>
      </c>
      <c r="F166" s="175">
        <f t="shared" si="51"/>
        <v>0</v>
      </c>
      <c r="G166" s="158">
        <v>0</v>
      </c>
      <c r="H166" s="158">
        <v>0</v>
      </c>
      <c r="I166" s="158">
        <v>0</v>
      </c>
      <c r="J166" s="175">
        <f t="shared" si="52"/>
        <v>0</v>
      </c>
      <c r="K166" s="181" t="e">
        <f t="shared" si="53"/>
        <v>#DIV/0!</v>
      </c>
      <c r="L166" s="182">
        <f t="shared" si="54"/>
        <v>0</v>
      </c>
      <c r="M166" s="182">
        <f t="shared" si="55"/>
        <v>0</v>
      </c>
      <c r="N166" s="160">
        <v>0</v>
      </c>
      <c r="O166" s="283"/>
    </row>
    <row r="167" spans="1:15" s="1" customFormat="1" ht="15">
      <c r="A167" s="264"/>
      <c r="B167" s="286" t="s">
        <v>135</v>
      </c>
      <c r="C167" s="207"/>
      <c r="D167" s="287">
        <f>SUM(D168:D169)</f>
        <v>0</v>
      </c>
      <c r="E167" s="287">
        <f aca="true" t="shared" si="56" ref="E167:N167">SUM(E168:E169)</f>
        <v>0</v>
      </c>
      <c r="F167" s="287">
        <f t="shared" si="56"/>
        <v>0</v>
      </c>
      <c r="G167" s="287">
        <f t="shared" si="56"/>
        <v>0</v>
      </c>
      <c r="H167" s="287">
        <f t="shared" si="56"/>
        <v>0</v>
      </c>
      <c r="I167" s="287">
        <f t="shared" si="56"/>
        <v>0</v>
      </c>
      <c r="J167" s="287">
        <f t="shared" si="56"/>
        <v>0</v>
      </c>
      <c r="K167" s="287" t="e">
        <f t="shared" si="56"/>
        <v>#DIV/0!</v>
      </c>
      <c r="L167" s="287">
        <f t="shared" si="56"/>
        <v>0</v>
      </c>
      <c r="M167" s="287">
        <f t="shared" si="56"/>
        <v>0</v>
      </c>
      <c r="N167" s="287">
        <f t="shared" si="56"/>
        <v>0</v>
      </c>
      <c r="O167" s="283"/>
    </row>
    <row r="168" spans="1:15" s="1" customFormat="1" ht="12.75">
      <c r="A168" s="264"/>
      <c r="B168" s="232"/>
      <c r="C168" s="207">
        <v>0</v>
      </c>
      <c r="D168" s="157">
        <f t="shared" si="49"/>
        <v>0</v>
      </c>
      <c r="E168" s="157">
        <v>0</v>
      </c>
      <c r="F168" s="175">
        <f>D168+E168</f>
        <v>0</v>
      </c>
      <c r="G168" s="158">
        <v>0</v>
      </c>
      <c r="H168" s="158">
        <v>0</v>
      </c>
      <c r="I168" s="158">
        <v>0</v>
      </c>
      <c r="J168" s="175">
        <f>G168+H168+I168</f>
        <v>0</v>
      </c>
      <c r="K168" s="181" t="e">
        <f>J168/F168</f>
        <v>#DIV/0!</v>
      </c>
      <c r="L168" s="182">
        <f>F168-J168</f>
        <v>0</v>
      </c>
      <c r="M168" s="182">
        <f>J168*0.1</f>
        <v>0</v>
      </c>
      <c r="N168" s="160">
        <v>0</v>
      </c>
      <c r="O168" s="283"/>
    </row>
    <row r="169" spans="1:15" s="1" customFormat="1" ht="12.75">
      <c r="A169" s="264"/>
      <c r="B169" s="232"/>
      <c r="C169" s="207">
        <v>0</v>
      </c>
      <c r="D169" s="157">
        <f t="shared" si="49"/>
        <v>0</v>
      </c>
      <c r="E169" s="157">
        <v>0</v>
      </c>
      <c r="F169" s="175">
        <f>D169+E169</f>
        <v>0</v>
      </c>
      <c r="G169" s="158">
        <v>0</v>
      </c>
      <c r="H169" s="158">
        <v>0</v>
      </c>
      <c r="I169" s="158">
        <v>0</v>
      </c>
      <c r="J169" s="175">
        <f>G169+H169+I169</f>
        <v>0</v>
      </c>
      <c r="K169" s="181" t="e">
        <f>J169/F169</f>
        <v>#DIV/0!</v>
      </c>
      <c r="L169" s="182">
        <f>F169-J169</f>
        <v>0</v>
      </c>
      <c r="M169" s="182">
        <f>J169*0.1</f>
        <v>0</v>
      </c>
      <c r="N169" s="160">
        <v>0</v>
      </c>
      <c r="O169" s="283"/>
    </row>
    <row r="170" spans="1:15" s="1" customFormat="1" ht="15">
      <c r="A170" s="264"/>
      <c r="B170" s="286" t="s">
        <v>136</v>
      </c>
      <c r="C170" s="207"/>
      <c r="D170" s="287">
        <f>SUM(D171:D172)</f>
        <v>0</v>
      </c>
      <c r="E170" s="287">
        <f aca="true" t="shared" si="57" ref="E170:N170">SUM(E171:E172)</f>
        <v>0</v>
      </c>
      <c r="F170" s="287">
        <f t="shared" si="57"/>
        <v>0</v>
      </c>
      <c r="G170" s="287">
        <f t="shared" si="57"/>
        <v>0</v>
      </c>
      <c r="H170" s="287">
        <f t="shared" si="57"/>
        <v>0</v>
      </c>
      <c r="I170" s="287">
        <f t="shared" si="57"/>
        <v>0</v>
      </c>
      <c r="J170" s="287">
        <f t="shared" si="57"/>
        <v>0</v>
      </c>
      <c r="K170" s="287" t="e">
        <f t="shared" si="57"/>
        <v>#DIV/0!</v>
      </c>
      <c r="L170" s="287">
        <f t="shared" si="57"/>
        <v>0</v>
      </c>
      <c r="M170" s="287">
        <f t="shared" si="57"/>
        <v>0</v>
      </c>
      <c r="N170" s="287">
        <f t="shared" si="57"/>
        <v>0</v>
      </c>
      <c r="O170" s="283"/>
    </row>
    <row r="171" spans="1:15" s="1" customFormat="1" ht="12.75">
      <c r="A171" s="264"/>
      <c r="B171" s="232"/>
      <c r="C171" s="207">
        <v>0</v>
      </c>
      <c r="D171" s="157">
        <f t="shared" si="49"/>
        <v>0</v>
      </c>
      <c r="E171" s="157">
        <v>0</v>
      </c>
      <c r="F171" s="175">
        <f>D171+E171</f>
        <v>0</v>
      </c>
      <c r="G171" s="158">
        <v>0</v>
      </c>
      <c r="H171" s="158">
        <v>0</v>
      </c>
      <c r="I171" s="158">
        <v>0</v>
      </c>
      <c r="J171" s="175">
        <f>G171+H171+I171</f>
        <v>0</v>
      </c>
      <c r="K171" s="181" t="e">
        <f>J171/F171</f>
        <v>#DIV/0!</v>
      </c>
      <c r="L171" s="182">
        <f>F171-J171</f>
        <v>0</v>
      </c>
      <c r="M171" s="182">
        <f>J171*0.1</f>
        <v>0</v>
      </c>
      <c r="N171" s="160">
        <v>0</v>
      </c>
      <c r="O171" s="283"/>
    </row>
    <row r="172" spans="1:15" s="1" customFormat="1" ht="12.75">
      <c r="A172" s="264"/>
      <c r="B172" s="232"/>
      <c r="C172" s="207">
        <v>0</v>
      </c>
      <c r="D172" s="157">
        <f t="shared" si="49"/>
        <v>0</v>
      </c>
      <c r="E172" s="157">
        <v>0</v>
      </c>
      <c r="F172" s="175">
        <f>D172+E172</f>
        <v>0</v>
      </c>
      <c r="G172" s="158">
        <v>0</v>
      </c>
      <c r="H172" s="158">
        <v>0</v>
      </c>
      <c r="I172" s="158">
        <v>0</v>
      </c>
      <c r="J172" s="175">
        <f>G172+H172+I172</f>
        <v>0</v>
      </c>
      <c r="K172" s="181" t="e">
        <f>J172/F172</f>
        <v>#DIV/0!</v>
      </c>
      <c r="L172" s="182">
        <f>F172-J172</f>
        <v>0</v>
      </c>
      <c r="M172" s="182">
        <f>J172*0.1</f>
        <v>0</v>
      </c>
      <c r="N172" s="160">
        <v>0</v>
      </c>
      <c r="O172" s="283"/>
    </row>
    <row r="173" spans="1:15" s="1" customFormat="1" ht="15">
      <c r="A173" s="264"/>
      <c r="B173" s="286" t="s">
        <v>155</v>
      </c>
      <c r="C173" s="207"/>
      <c r="D173" s="287">
        <f>SUM(D174:D176)</f>
        <v>0</v>
      </c>
      <c r="E173" s="287">
        <f aca="true" t="shared" si="58" ref="E173:N173">SUM(E174:E176)</f>
        <v>0</v>
      </c>
      <c r="F173" s="287">
        <f t="shared" si="58"/>
        <v>0</v>
      </c>
      <c r="G173" s="287">
        <f t="shared" si="58"/>
        <v>0</v>
      </c>
      <c r="H173" s="287">
        <f t="shared" si="58"/>
        <v>0</v>
      </c>
      <c r="I173" s="287">
        <f t="shared" si="58"/>
        <v>0</v>
      </c>
      <c r="J173" s="287">
        <f t="shared" si="58"/>
        <v>0</v>
      </c>
      <c r="K173" s="287" t="e">
        <f t="shared" si="58"/>
        <v>#DIV/0!</v>
      </c>
      <c r="L173" s="287">
        <f t="shared" si="58"/>
        <v>0</v>
      </c>
      <c r="M173" s="287">
        <f t="shared" si="58"/>
        <v>0</v>
      </c>
      <c r="N173" s="287">
        <f t="shared" si="58"/>
        <v>0</v>
      </c>
      <c r="O173" s="283"/>
    </row>
    <row r="174" spans="1:15" s="1" customFormat="1" ht="12.75">
      <c r="A174" s="264"/>
      <c r="B174" s="232"/>
      <c r="C174" s="207">
        <v>0</v>
      </c>
      <c r="D174" s="157">
        <f t="shared" si="49"/>
        <v>0</v>
      </c>
      <c r="E174" s="157">
        <v>0</v>
      </c>
      <c r="F174" s="175">
        <f>D174+E174</f>
        <v>0</v>
      </c>
      <c r="G174" s="158">
        <v>0</v>
      </c>
      <c r="H174" s="158">
        <v>0</v>
      </c>
      <c r="I174" s="158">
        <v>0</v>
      </c>
      <c r="J174" s="175">
        <f>G174+H174+I174</f>
        <v>0</v>
      </c>
      <c r="K174" s="181" t="e">
        <f>J174/F174</f>
        <v>#DIV/0!</v>
      </c>
      <c r="L174" s="182">
        <f>F174-J174</f>
        <v>0</v>
      </c>
      <c r="M174" s="182">
        <f>J174*0.1</f>
        <v>0</v>
      </c>
      <c r="N174" s="160">
        <v>0</v>
      </c>
      <c r="O174" s="283"/>
    </row>
    <row r="175" spans="1:15" s="1" customFormat="1" ht="12.75">
      <c r="A175" s="264"/>
      <c r="B175" s="232"/>
      <c r="C175" s="207">
        <v>0</v>
      </c>
      <c r="D175" s="157">
        <f t="shared" si="49"/>
        <v>0</v>
      </c>
      <c r="E175" s="157">
        <v>0</v>
      </c>
      <c r="F175" s="175">
        <f>D175+E175</f>
        <v>0</v>
      </c>
      <c r="G175" s="158">
        <v>0</v>
      </c>
      <c r="H175" s="158">
        <v>0</v>
      </c>
      <c r="I175" s="158">
        <v>0</v>
      </c>
      <c r="J175" s="175">
        <f>G175+H175+I175</f>
        <v>0</v>
      </c>
      <c r="K175" s="181" t="e">
        <f>J175/F175</f>
        <v>#DIV/0!</v>
      </c>
      <c r="L175" s="182">
        <f>F175-J175</f>
        <v>0</v>
      </c>
      <c r="M175" s="182">
        <f>J175*0.1</f>
        <v>0</v>
      </c>
      <c r="N175" s="160">
        <v>0</v>
      </c>
      <c r="O175" s="283"/>
    </row>
    <row r="176" spans="1:15" s="1" customFormat="1" ht="12.75">
      <c r="A176" s="264"/>
      <c r="B176" s="232"/>
      <c r="C176" s="207">
        <v>0</v>
      </c>
      <c r="D176" s="157">
        <f t="shared" si="49"/>
        <v>0</v>
      </c>
      <c r="E176" s="157">
        <v>0</v>
      </c>
      <c r="F176" s="175">
        <f>D176+E176</f>
        <v>0</v>
      </c>
      <c r="G176" s="158">
        <v>0</v>
      </c>
      <c r="H176" s="158">
        <v>0</v>
      </c>
      <c r="I176" s="158">
        <v>0</v>
      </c>
      <c r="J176" s="175">
        <f>G176+H176+I176</f>
        <v>0</v>
      </c>
      <c r="K176" s="181" t="e">
        <f>J176/F176</f>
        <v>#DIV/0!</v>
      </c>
      <c r="L176" s="182">
        <f>F176-J176</f>
        <v>0</v>
      </c>
      <c r="M176" s="182">
        <f>J176*0.1</f>
        <v>0</v>
      </c>
      <c r="N176" s="160">
        <v>0</v>
      </c>
      <c r="O176" s="283"/>
    </row>
    <row r="177" spans="1:15" s="1" customFormat="1" ht="12.75">
      <c r="A177" s="264"/>
      <c r="B177" s="223"/>
      <c r="C177" s="207"/>
      <c r="D177" s="157"/>
      <c r="E177" s="157"/>
      <c r="F177" s="175"/>
      <c r="G177" s="158"/>
      <c r="H177" s="158"/>
      <c r="I177" s="158"/>
      <c r="J177" s="175"/>
      <c r="K177" s="181"/>
      <c r="L177" s="182"/>
      <c r="M177" s="182"/>
      <c r="N177" s="160"/>
      <c r="O177" s="283"/>
    </row>
    <row r="178" spans="1:15" s="1" customFormat="1" ht="15">
      <c r="A178" s="261"/>
      <c r="B178" s="286" t="s">
        <v>137</v>
      </c>
      <c r="C178" s="211"/>
      <c r="D178" s="287">
        <f>SUM(D179:D203)</f>
        <v>0</v>
      </c>
      <c r="E178" s="287">
        <f aca="true" t="shared" si="59" ref="E178:N178">SUM(E179:E203)</f>
        <v>0</v>
      </c>
      <c r="F178" s="287">
        <f t="shared" si="59"/>
        <v>0</v>
      </c>
      <c r="G178" s="287">
        <f t="shared" si="59"/>
        <v>0</v>
      </c>
      <c r="H178" s="287">
        <f t="shared" si="59"/>
        <v>0</v>
      </c>
      <c r="I178" s="287">
        <f t="shared" si="59"/>
        <v>0</v>
      </c>
      <c r="J178" s="287">
        <f t="shared" si="59"/>
        <v>0</v>
      </c>
      <c r="K178" s="287" t="e">
        <f t="shared" si="59"/>
        <v>#DIV/0!</v>
      </c>
      <c r="L178" s="287">
        <f t="shared" si="59"/>
        <v>0</v>
      </c>
      <c r="M178" s="287">
        <f t="shared" si="59"/>
        <v>0</v>
      </c>
      <c r="N178" s="287">
        <f t="shared" si="59"/>
        <v>0</v>
      </c>
      <c r="O178" s="283"/>
    </row>
    <row r="179" spans="1:15" s="1" customFormat="1" ht="12.75">
      <c r="A179" s="261"/>
      <c r="B179" s="201"/>
      <c r="C179" s="255">
        <v>0</v>
      </c>
      <c r="D179" s="157">
        <f t="shared" si="49"/>
        <v>0</v>
      </c>
      <c r="E179" s="157">
        <v>0</v>
      </c>
      <c r="F179" s="175">
        <f>D179+E179</f>
        <v>0</v>
      </c>
      <c r="G179" s="158">
        <v>0</v>
      </c>
      <c r="H179" s="158">
        <v>0</v>
      </c>
      <c r="I179" s="158">
        <v>0</v>
      </c>
      <c r="J179" s="175">
        <f>G179+H179+I179</f>
        <v>0</v>
      </c>
      <c r="K179" s="181" t="e">
        <f>J179/F179</f>
        <v>#DIV/0!</v>
      </c>
      <c r="L179" s="182">
        <f>F179-J179</f>
        <v>0</v>
      </c>
      <c r="M179" s="182">
        <f>J179*0.1</f>
        <v>0</v>
      </c>
      <c r="N179" s="160">
        <v>0</v>
      </c>
      <c r="O179" s="283"/>
    </row>
    <row r="180" spans="1:15" s="1" customFormat="1" ht="12.75">
      <c r="A180" s="261"/>
      <c r="B180" s="201"/>
      <c r="C180" s="255">
        <v>0</v>
      </c>
      <c r="D180" s="157">
        <f t="shared" si="49"/>
        <v>0</v>
      </c>
      <c r="E180" s="157">
        <v>0</v>
      </c>
      <c r="F180" s="175">
        <f>D180+E180</f>
        <v>0</v>
      </c>
      <c r="G180" s="158">
        <v>0</v>
      </c>
      <c r="H180" s="158">
        <v>0</v>
      </c>
      <c r="I180" s="158">
        <v>0</v>
      </c>
      <c r="J180" s="175">
        <f>G180+H180+I180</f>
        <v>0</v>
      </c>
      <c r="K180" s="181" t="e">
        <f>J180/F180</f>
        <v>#DIV/0!</v>
      </c>
      <c r="L180" s="182">
        <f>F180-J180</f>
        <v>0</v>
      </c>
      <c r="M180" s="182">
        <f>J180*0.1</f>
        <v>0</v>
      </c>
      <c r="N180" s="160">
        <v>0</v>
      </c>
      <c r="O180" s="283"/>
    </row>
    <row r="181" spans="1:15" s="1" customFormat="1" ht="13.5">
      <c r="A181" s="261"/>
      <c r="B181" s="298"/>
      <c r="C181" s="299"/>
      <c r="D181" s="287"/>
      <c r="E181" s="287"/>
      <c r="F181" s="287"/>
      <c r="G181" s="287"/>
      <c r="H181" s="287"/>
      <c r="I181" s="287"/>
      <c r="J181" s="287"/>
      <c r="K181" s="287"/>
      <c r="L181" s="287"/>
      <c r="M181" s="287"/>
      <c r="N181" s="287"/>
      <c r="O181" s="283"/>
    </row>
    <row r="182" spans="1:15" s="1" customFormat="1" ht="12.75">
      <c r="A182" s="261"/>
      <c r="B182" s="201"/>
      <c r="C182" s="255">
        <v>0</v>
      </c>
      <c r="D182" s="157">
        <f t="shared" si="49"/>
        <v>0</v>
      </c>
      <c r="E182" s="159">
        <v>0</v>
      </c>
      <c r="F182" s="175">
        <f aca="true" t="shared" si="60" ref="F182:F203">D182+E182</f>
        <v>0</v>
      </c>
      <c r="G182" s="158">
        <v>0</v>
      </c>
      <c r="H182" s="158">
        <v>0</v>
      </c>
      <c r="I182" s="158">
        <v>0</v>
      </c>
      <c r="J182" s="175">
        <f>G182+H182+I182</f>
        <v>0</v>
      </c>
      <c r="K182" s="181" t="e">
        <f>J182/F182</f>
        <v>#DIV/0!</v>
      </c>
      <c r="L182" s="182">
        <f>F182-J182</f>
        <v>0</v>
      </c>
      <c r="M182" s="182">
        <f>J182*0.1</f>
        <v>0</v>
      </c>
      <c r="N182" s="160">
        <v>0</v>
      </c>
      <c r="O182" s="283"/>
    </row>
    <row r="183" spans="1:15" s="1" customFormat="1" ht="12.75">
      <c r="A183" s="261"/>
      <c r="B183" s="201"/>
      <c r="C183" s="255">
        <v>0</v>
      </c>
      <c r="D183" s="157">
        <f t="shared" si="49"/>
        <v>0</v>
      </c>
      <c r="E183" s="157">
        <f>SUM(E184:E187)</f>
        <v>0</v>
      </c>
      <c r="F183" s="175">
        <f t="shared" si="60"/>
        <v>0</v>
      </c>
      <c r="G183" s="158">
        <v>0</v>
      </c>
      <c r="H183" s="158">
        <v>0</v>
      </c>
      <c r="I183" s="158">
        <v>0</v>
      </c>
      <c r="J183" s="175">
        <f>G183+H183+I183</f>
        <v>0</v>
      </c>
      <c r="K183" s="181" t="e">
        <f>J183/F183</f>
        <v>#DIV/0!</v>
      </c>
      <c r="L183" s="182">
        <f>F183-J183</f>
        <v>0</v>
      </c>
      <c r="M183" s="182">
        <f>J183*0.1</f>
        <v>0</v>
      </c>
      <c r="N183" s="160">
        <v>0</v>
      </c>
      <c r="O183" s="283"/>
    </row>
    <row r="184" spans="1:15" s="1" customFormat="1" ht="12.75">
      <c r="A184" s="261"/>
      <c r="B184" s="201"/>
      <c r="C184" s="255">
        <v>0</v>
      </c>
      <c r="D184" s="157">
        <f t="shared" si="49"/>
        <v>0</v>
      </c>
      <c r="E184" s="157">
        <v>0</v>
      </c>
      <c r="F184" s="175">
        <f t="shared" si="60"/>
        <v>0</v>
      </c>
      <c r="G184" s="158">
        <v>0</v>
      </c>
      <c r="H184" s="158">
        <v>0</v>
      </c>
      <c r="I184" s="158">
        <v>0</v>
      </c>
      <c r="J184" s="175">
        <f aca="true" t="shared" si="61" ref="J184:J192">G184+H184+I184</f>
        <v>0</v>
      </c>
      <c r="K184" s="181" t="e">
        <f aca="true" t="shared" si="62" ref="K184:K192">J184/F184</f>
        <v>#DIV/0!</v>
      </c>
      <c r="L184" s="182">
        <f aca="true" t="shared" si="63" ref="L184:L192">F184-J184</f>
        <v>0</v>
      </c>
      <c r="M184" s="182">
        <f aca="true" t="shared" si="64" ref="M184:M192">J184*0.1</f>
        <v>0</v>
      </c>
      <c r="N184" s="160">
        <v>0</v>
      </c>
      <c r="O184" s="283"/>
    </row>
    <row r="185" spans="1:15" s="1" customFormat="1" ht="12.75">
      <c r="A185" s="261"/>
      <c r="B185" s="201"/>
      <c r="C185" s="255">
        <v>0</v>
      </c>
      <c r="D185" s="157">
        <f t="shared" si="49"/>
        <v>0</v>
      </c>
      <c r="E185" s="157">
        <v>0</v>
      </c>
      <c r="F185" s="175">
        <f t="shared" si="60"/>
        <v>0</v>
      </c>
      <c r="G185" s="158">
        <v>0</v>
      </c>
      <c r="H185" s="158">
        <v>0</v>
      </c>
      <c r="I185" s="158">
        <v>0</v>
      </c>
      <c r="J185" s="175">
        <f t="shared" si="61"/>
        <v>0</v>
      </c>
      <c r="K185" s="181" t="e">
        <f t="shared" si="62"/>
        <v>#DIV/0!</v>
      </c>
      <c r="L185" s="182">
        <f t="shared" si="63"/>
        <v>0</v>
      </c>
      <c r="M185" s="182">
        <f t="shared" si="64"/>
        <v>0</v>
      </c>
      <c r="N185" s="160">
        <v>0</v>
      </c>
      <c r="O185" s="283"/>
    </row>
    <row r="186" spans="1:15" s="1" customFormat="1" ht="12.75">
      <c r="A186" s="261"/>
      <c r="B186" s="201"/>
      <c r="C186" s="255">
        <v>0</v>
      </c>
      <c r="D186" s="157">
        <f t="shared" si="49"/>
        <v>0</v>
      </c>
      <c r="E186" s="157">
        <v>0</v>
      </c>
      <c r="F186" s="175">
        <f t="shared" si="60"/>
        <v>0</v>
      </c>
      <c r="G186" s="158">
        <v>0</v>
      </c>
      <c r="H186" s="158">
        <v>0</v>
      </c>
      <c r="I186" s="158">
        <v>0</v>
      </c>
      <c r="J186" s="175">
        <f t="shared" si="61"/>
        <v>0</v>
      </c>
      <c r="K186" s="181" t="e">
        <f t="shared" si="62"/>
        <v>#DIV/0!</v>
      </c>
      <c r="L186" s="182">
        <f t="shared" si="63"/>
        <v>0</v>
      </c>
      <c r="M186" s="182">
        <f t="shared" si="64"/>
        <v>0</v>
      </c>
      <c r="N186" s="160">
        <v>0</v>
      </c>
      <c r="O186" s="283"/>
    </row>
    <row r="187" spans="1:15" s="1" customFormat="1" ht="12.75">
      <c r="A187" s="261"/>
      <c r="B187" s="201"/>
      <c r="C187" s="255">
        <v>0</v>
      </c>
      <c r="D187" s="157">
        <f t="shared" si="49"/>
        <v>0</v>
      </c>
      <c r="E187" s="157">
        <v>0</v>
      </c>
      <c r="F187" s="175">
        <f t="shared" si="60"/>
        <v>0</v>
      </c>
      <c r="G187" s="158">
        <v>0</v>
      </c>
      <c r="H187" s="158">
        <v>0</v>
      </c>
      <c r="I187" s="158">
        <v>0</v>
      </c>
      <c r="J187" s="175">
        <f t="shared" si="61"/>
        <v>0</v>
      </c>
      <c r="K187" s="181" t="e">
        <f t="shared" si="62"/>
        <v>#DIV/0!</v>
      </c>
      <c r="L187" s="182">
        <f t="shared" si="63"/>
        <v>0</v>
      </c>
      <c r="M187" s="182">
        <f t="shared" si="64"/>
        <v>0</v>
      </c>
      <c r="N187" s="160">
        <v>0</v>
      </c>
      <c r="O187" s="283"/>
    </row>
    <row r="188" spans="1:15" s="1" customFormat="1" ht="12.75">
      <c r="A188" s="261"/>
      <c r="B188" s="201"/>
      <c r="C188" s="255">
        <v>0</v>
      </c>
      <c r="D188" s="157">
        <f t="shared" si="49"/>
        <v>0</v>
      </c>
      <c r="E188" s="157">
        <f>SUM(E189:E192)</f>
        <v>0</v>
      </c>
      <c r="F188" s="175">
        <f t="shared" si="60"/>
        <v>0</v>
      </c>
      <c r="G188" s="158">
        <v>0</v>
      </c>
      <c r="H188" s="158">
        <v>0</v>
      </c>
      <c r="I188" s="158">
        <v>0</v>
      </c>
      <c r="J188" s="175">
        <f t="shared" si="61"/>
        <v>0</v>
      </c>
      <c r="K188" s="181" t="e">
        <f t="shared" si="62"/>
        <v>#DIV/0!</v>
      </c>
      <c r="L188" s="182">
        <f t="shared" si="63"/>
        <v>0</v>
      </c>
      <c r="M188" s="182">
        <f t="shared" si="64"/>
        <v>0</v>
      </c>
      <c r="N188" s="160">
        <v>0</v>
      </c>
      <c r="O188" s="283"/>
    </row>
    <row r="189" spans="1:15" s="1" customFormat="1" ht="12.75">
      <c r="A189" s="261"/>
      <c r="B189" s="201"/>
      <c r="C189" s="255">
        <v>0</v>
      </c>
      <c r="D189" s="157">
        <f t="shared" si="49"/>
        <v>0</v>
      </c>
      <c r="E189" s="157">
        <v>0</v>
      </c>
      <c r="F189" s="175">
        <f t="shared" si="60"/>
        <v>0</v>
      </c>
      <c r="G189" s="158">
        <v>0</v>
      </c>
      <c r="H189" s="158">
        <v>0</v>
      </c>
      <c r="I189" s="158">
        <v>0</v>
      </c>
      <c r="J189" s="175">
        <f t="shared" si="61"/>
        <v>0</v>
      </c>
      <c r="K189" s="181" t="e">
        <f t="shared" si="62"/>
        <v>#DIV/0!</v>
      </c>
      <c r="L189" s="182">
        <f t="shared" si="63"/>
        <v>0</v>
      </c>
      <c r="M189" s="182">
        <f t="shared" si="64"/>
        <v>0</v>
      </c>
      <c r="N189" s="160">
        <v>0</v>
      </c>
      <c r="O189" s="283"/>
    </row>
    <row r="190" spans="1:15" s="1" customFormat="1" ht="12.75">
      <c r="A190" s="261"/>
      <c r="B190" s="201"/>
      <c r="C190" s="255">
        <v>0</v>
      </c>
      <c r="D190" s="157">
        <f t="shared" si="49"/>
        <v>0</v>
      </c>
      <c r="E190" s="157">
        <v>0</v>
      </c>
      <c r="F190" s="175">
        <f t="shared" si="60"/>
        <v>0</v>
      </c>
      <c r="G190" s="158">
        <v>0</v>
      </c>
      <c r="H190" s="158">
        <v>0</v>
      </c>
      <c r="I190" s="158">
        <v>0</v>
      </c>
      <c r="J190" s="175">
        <f t="shared" si="61"/>
        <v>0</v>
      </c>
      <c r="K190" s="181" t="e">
        <f t="shared" si="62"/>
        <v>#DIV/0!</v>
      </c>
      <c r="L190" s="182">
        <f t="shared" si="63"/>
        <v>0</v>
      </c>
      <c r="M190" s="182">
        <f t="shared" si="64"/>
        <v>0</v>
      </c>
      <c r="N190" s="160">
        <v>0</v>
      </c>
      <c r="O190" s="283"/>
    </row>
    <row r="191" spans="1:15" s="1" customFormat="1" ht="12.75">
      <c r="A191" s="261"/>
      <c r="B191" s="201"/>
      <c r="C191" s="255">
        <v>0</v>
      </c>
      <c r="D191" s="157">
        <f t="shared" si="49"/>
        <v>0</v>
      </c>
      <c r="E191" s="157">
        <v>0</v>
      </c>
      <c r="F191" s="175">
        <f t="shared" si="60"/>
        <v>0</v>
      </c>
      <c r="G191" s="158">
        <v>0</v>
      </c>
      <c r="H191" s="158">
        <v>0</v>
      </c>
      <c r="I191" s="158">
        <v>0</v>
      </c>
      <c r="J191" s="175">
        <f t="shared" si="61"/>
        <v>0</v>
      </c>
      <c r="K191" s="181" t="e">
        <f t="shared" si="62"/>
        <v>#DIV/0!</v>
      </c>
      <c r="L191" s="182">
        <f t="shared" si="63"/>
        <v>0</v>
      </c>
      <c r="M191" s="182">
        <f t="shared" si="64"/>
        <v>0</v>
      </c>
      <c r="N191" s="160">
        <v>0</v>
      </c>
      <c r="O191" s="283"/>
    </row>
    <row r="192" spans="1:15" s="1" customFormat="1" ht="12.75">
      <c r="A192" s="261"/>
      <c r="B192" s="201"/>
      <c r="C192" s="255">
        <v>0</v>
      </c>
      <c r="D192" s="157">
        <f t="shared" si="49"/>
        <v>0</v>
      </c>
      <c r="E192" s="157">
        <v>0</v>
      </c>
      <c r="F192" s="175">
        <f t="shared" si="60"/>
        <v>0</v>
      </c>
      <c r="G192" s="158">
        <v>0</v>
      </c>
      <c r="H192" s="158">
        <v>0</v>
      </c>
      <c r="I192" s="158">
        <v>0</v>
      </c>
      <c r="J192" s="175">
        <f t="shared" si="61"/>
        <v>0</v>
      </c>
      <c r="K192" s="181" t="e">
        <f t="shared" si="62"/>
        <v>#DIV/0!</v>
      </c>
      <c r="L192" s="182">
        <f t="shared" si="63"/>
        <v>0</v>
      </c>
      <c r="M192" s="182">
        <f t="shared" si="64"/>
        <v>0</v>
      </c>
      <c r="N192" s="160">
        <v>0</v>
      </c>
      <c r="O192" s="283"/>
    </row>
    <row r="193" spans="1:15" s="1" customFormat="1" ht="13.5">
      <c r="A193" s="261"/>
      <c r="B193" s="298"/>
      <c r="C193" s="299"/>
      <c r="D193" s="287"/>
      <c r="E193" s="287"/>
      <c r="F193" s="287"/>
      <c r="G193" s="287"/>
      <c r="H193" s="287"/>
      <c r="I193" s="287"/>
      <c r="J193" s="287"/>
      <c r="K193" s="287"/>
      <c r="L193" s="287"/>
      <c r="M193" s="287"/>
      <c r="N193" s="287"/>
      <c r="O193" s="283"/>
    </row>
    <row r="194" spans="1:15" s="1" customFormat="1" ht="12.75">
      <c r="A194" s="261"/>
      <c r="B194" s="201"/>
      <c r="C194" s="255">
        <v>0</v>
      </c>
      <c r="D194" s="157">
        <f t="shared" si="49"/>
        <v>0</v>
      </c>
      <c r="E194" s="157">
        <f>SUM(E195:E198)</f>
        <v>0</v>
      </c>
      <c r="F194" s="175">
        <f t="shared" si="60"/>
        <v>0</v>
      </c>
      <c r="G194" s="158">
        <v>0</v>
      </c>
      <c r="H194" s="158">
        <v>0</v>
      </c>
      <c r="I194" s="158">
        <v>0</v>
      </c>
      <c r="J194" s="175">
        <f>G194+H194+I194</f>
        <v>0</v>
      </c>
      <c r="K194" s="181" t="e">
        <f>J194/F194</f>
        <v>#DIV/0!</v>
      </c>
      <c r="L194" s="182">
        <f>F194-J194</f>
        <v>0</v>
      </c>
      <c r="M194" s="182">
        <f>J194*0.1</f>
        <v>0</v>
      </c>
      <c r="N194" s="160">
        <v>0</v>
      </c>
      <c r="O194" s="283"/>
    </row>
    <row r="195" spans="1:15" s="1" customFormat="1" ht="12.75">
      <c r="A195" s="261"/>
      <c r="B195" s="201"/>
      <c r="C195" s="255">
        <v>0</v>
      </c>
      <c r="D195" s="157">
        <f t="shared" si="49"/>
        <v>0</v>
      </c>
      <c r="E195" s="157">
        <v>0</v>
      </c>
      <c r="F195" s="175">
        <f t="shared" si="60"/>
        <v>0</v>
      </c>
      <c r="G195" s="158">
        <v>0</v>
      </c>
      <c r="H195" s="158">
        <v>0</v>
      </c>
      <c r="I195" s="158">
        <v>0</v>
      </c>
      <c r="J195" s="175">
        <f aca="true" t="shared" si="65" ref="J195:J203">G195+H195+I195</f>
        <v>0</v>
      </c>
      <c r="K195" s="181" t="e">
        <f aca="true" t="shared" si="66" ref="K195:K203">J195/F195</f>
        <v>#DIV/0!</v>
      </c>
      <c r="L195" s="182">
        <f aca="true" t="shared" si="67" ref="L195:L203">F195-J195</f>
        <v>0</v>
      </c>
      <c r="M195" s="182">
        <f aca="true" t="shared" si="68" ref="M195:M203">J195*0.1</f>
        <v>0</v>
      </c>
      <c r="N195" s="160">
        <v>0</v>
      </c>
      <c r="O195" s="283"/>
    </row>
    <row r="196" spans="1:15" s="1" customFormat="1" ht="12.75">
      <c r="A196" s="261"/>
      <c r="B196" s="201"/>
      <c r="C196" s="255">
        <v>0</v>
      </c>
      <c r="D196" s="157">
        <f t="shared" si="49"/>
        <v>0</v>
      </c>
      <c r="E196" s="157">
        <v>0</v>
      </c>
      <c r="F196" s="175">
        <f t="shared" si="60"/>
        <v>0</v>
      </c>
      <c r="G196" s="158">
        <v>0</v>
      </c>
      <c r="H196" s="158">
        <v>0</v>
      </c>
      <c r="I196" s="158">
        <v>0</v>
      </c>
      <c r="J196" s="175">
        <f t="shared" si="65"/>
        <v>0</v>
      </c>
      <c r="K196" s="181" t="e">
        <f t="shared" si="66"/>
        <v>#DIV/0!</v>
      </c>
      <c r="L196" s="182">
        <f t="shared" si="67"/>
        <v>0</v>
      </c>
      <c r="M196" s="182">
        <f t="shared" si="68"/>
        <v>0</v>
      </c>
      <c r="N196" s="160">
        <v>0</v>
      </c>
      <c r="O196" s="283"/>
    </row>
    <row r="197" spans="1:15" s="1" customFormat="1" ht="12.75">
      <c r="A197" s="261"/>
      <c r="B197" s="201"/>
      <c r="C197" s="255">
        <v>0</v>
      </c>
      <c r="D197" s="157">
        <f t="shared" si="49"/>
        <v>0</v>
      </c>
      <c r="E197" s="157">
        <v>0</v>
      </c>
      <c r="F197" s="175">
        <f t="shared" si="60"/>
        <v>0</v>
      </c>
      <c r="G197" s="158">
        <v>0</v>
      </c>
      <c r="H197" s="158">
        <v>0</v>
      </c>
      <c r="I197" s="158">
        <v>0</v>
      </c>
      <c r="J197" s="175">
        <f t="shared" si="65"/>
        <v>0</v>
      </c>
      <c r="K197" s="181" t="e">
        <f t="shared" si="66"/>
        <v>#DIV/0!</v>
      </c>
      <c r="L197" s="182">
        <f t="shared" si="67"/>
        <v>0</v>
      </c>
      <c r="M197" s="182">
        <f t="shared" si="68"/>
        <v>0</v>
      </c>
      <c r="N197" s="160">
        <v>0</v>
      </c>
      <c r="O197" s="283"/>
    </row>
    <row r="198" spans="1:15" s="1" customFormat="1" ht="12.75">
      <c r="A198" s="261"/>
      <c r="B198" s="201"/>
      <c r="C198" s="255">
        <v>0</v>
      </c>
      <c r="D198" s="157">
        <f t="shared" si="49"/>
        <v>0</v>
      </c>
      <c r="E198" s="157">
        <v>0</v>
      </c>
      <c r="F198" s="175">
        <f t="shared" si="60"/>
        <v>0</v>
      </c>
      <c r="G198" s="158">
        <v>0</v>
      </c>
      <c r="H198" s="158">
        <v>0</v>
      </c>
      <c r="I198" s="158">
        <v>0</v>
      </c>
      <c r="J198" s="175">
        <f t="shared" si="65"/>
        <v>0</v>
      </c>
      <c r="K198" s="181" t="e">
        <f t="shared" si="66"/>
        <v>#DIV/0!</v>
      </c>
      <c r="L198" s="182">
        <f t="shared" si="67"/>
        <v>0</v>
      </c>
      <c r="M198" s="182">
        <f t="shared" si="68"/>
        <v>0</v>
      </c>
      <c r="N198" s="160">
        <v>0</v>
      </c>
      <c r="O198" s="283"/>
    </row>
    <row r="199" spans="1:15" s="1" customFormat="1" ht="12.75">
      <c r="A199" s="261"/>
      <c r="B199" s="201"/>
      <c r="C199" s="255">
        <v>0</v>
      </c>
      <c r="D199" s="157">
        <f t="shared" si="49"/>
        <v>0</v>
      </c>
      <c r="E199" s="159">
        <v>0</v>
      </c>
      <c r="F199" s="175">
        <f t="shared" si="60"/>
        <v>0</v>
      </c>
      <c r="G199" s="158">
        <v>0</v>
      </c>
      <c r="H199" s="158">
        <v>0</v>
      </c>
      <c r="I199" s="158">
        <v>0</v>
      </c>
      <c r="J199" s="175">
        <f t="shared" si="65"/>
        <v>0</v>
      </c>
      <c r="K199" s="181" t="e">
        <f t="shared" si="66"/>
        <v>#DIV/0!</v>
      </c>
      <c r="L199" s="182">
        <f t="shared" si="67"/>
        <v>0</v>
      </c>
      <c r="M199" s="182">
        <f t="shared" si="68"/>
        <v>0</v>
      </c>
      <c r="N199" s="160">
        <v>0</v>
      </c>
      <c r="O199" s="283"/>
    </row>
    <row r="200" spans="1:15" s="1" customFormat="1" ht="12.75">
      <c r="A200" s="261"/>
      <c r="B200" s="201"/>
      <c r="C200" s="255">
        <v>0</v>
      </c>
      <c r="D200" s="157">
        <f t="shared" si="49"/>
        <v>0</v>
      </c>
      <c r="E200" s="157">
        <v>0</v>
      </c>
      <c r="F200" s="175">
        <f t="shared" si="60"/>
        <v>0</v>
      </c>
      <c r="G200" s="158">
        <v>0</v>
      </c>
      <c r="H200" s="158">
        <v>0</v>
      </c>
      <c r="I200" s="158">
        <v>0</v>
      </c>
      <c r="J200" s="175">
        <f t="shared" si="65"/>
        <v>0</v>
      </c>
      <c r="K200" s="181" t="e">
        <f t="shared" si="66"/>
        <v>#DIV/0!</v>
      </c>
      <c r="L200" s="182">
        <f t="shared" si="67"/>
        <v>0</v>
      </c>
      <c r="M200" s="182">
        <f t="shared" si="68"/>
        <v>0</v>
      </c>
      <c r="N200" s="160">
        <v>0</v>
      </c>
      <c r="O200" s="283"/>
    </row>
    <row r="201" spans="1:15" s="1" customFormat="1" ht="12.75">
      <c r="A201" s="261"/>
      <c r="B201" s="201"/>
      <c r="C201" s="255">
        <v>0</v>
      </c>
      <c r="D201" s="157">
        <f t="shared" si="49"/>
        <v>0</v>
      </c>
      <c r="E201" s="157">
        <f>SUM(E202:E205)</f>
        <v>0</v>
      </c>
      <c r="F201" s="175">
        <f t="shared" si="60"/>
        <v>0</v>
      </c>
      <c r="G201" s="158">
        <v>0</v>
      </c>
      <c r="H201" s="158">
        <v>0</v>
      </c>
      <c r="I201" s="158">
        <v>0</v>
      </c>
      <c r="J201" s="175">
        <f t="shared" si="65"/>
        <v>0</v>
      </c>
      <c r="K201" s="181" t="e">
        <f t="shared" si="66"/>
        <v>#DIV/0!</v>
      </c>
      <c r="L201" s="182">
        <f t="shared" si="67"/>
        <v>0</v>
      </c>
      <c r="M201" s="182">
        <f t="shared" si="68"/>
        <v>0</v>
      </c>
      <c r="N201" s="160">
        <v>0</v>
      </c>
      <c r="O201" s="283"/>
    </row>
    <row r="202" spans="1:15" s="1" customFormat="1" ht="12.75">
      <c r="A202" s="261"/>
      <c r="B202" s="201"/>
      <c r="C202" s="255">
        <v>0</v>
      </c>
      <c r="D202" s="157">
        <f t="shared" si="49"/>
        <v>0</v>
      </c>
      <c r="E202" s="157">
        <v>0</v>
      </c>
      <c r="F202" s="175">
        <f t="shared" si="60"/>
        <v>0</v>
      </c>
      <c r="G202" s="158">
        <v>0</v>
      </c>
      <c r="H202" s="158">
        <v>0</v>
      </c>
      <c r="I202" s="158">
        <v>0</v>
      </c>
      <c r="J202" s="175">
        <f t="shared" si="65"/>
        <v>0</v>
      </c>
      <c r="K202" s="181" t="e">
        <f t="shared" si="66"/>
        <v>#DIV/0!</v>
      </c>
      <c r="L202" s="182">
        <f t="shared" si="67"/>
        <v>0</v>
      </c>
      <c r="M202" s="182">
        <f t="shared" si="68"/>
        <v>0</v>
      </c>
      <c r="N202" s="160">
        <v>0</v>
      </c>
      <c r="O202" s="283"/>
    </row>
    <row r="203" spans="1:15" s="1" customFormat="1" ht="12.75">
      <c r="A203" s="261"/>
      <c r="B203" s="201"/>
      <c r="C203" s="255">
        <v>0</v>
      </c>
      <c r="D203" s="157">
        <f t="shared" si="49"/>
        <v>0</v>
      </c>
      <c r="E203" s="157">
        <v>0</v>
      </c>
      <c r="F203" s="175">
        <f t="shared" si="60"/>
        <v>0</v>
      </c>
      <c r="G203" s="158">
        <v>0</v>
      </c>
      <c r="H203" s="158">
        <v>0</v>
      </c>
      <c r="I203" s="158">
        <v>0</v>
      </c>
      <c r="J203" s="175">
        <f t="shared" si="65"/>
        <v>0</v>
      </c>
      <c r="K203" s="181" t="e">
        <f t="shared" si="66"/>
        <v>#DIV/0!</v>
      </c>
      <c r="L203" s="182">
        <f t="shared" si="67"/>
        <v>0</v>
      </c>
      <c r="M203" s="182">
        <f t="shared" si="68"/>
        <v>0</v>
      </c>
      <c r="N203" s="160">
        <v>0</v>
      </c>
      <c r="O203" s="283"/>
    </row>
    <row r="204" spans="1:15" s="1" customFormat="1" ht="15">
      <c r="A204" s="261"/>
      <c r="B204" s="300" t="s">
        <v>156</v>
      </c>
      <c r="C204" s="299"/>
      <c r="D204" s="287">
        <f>SUM(D205:D212)</f>
        <v>0</v>
      </c>
      <c r="E204" s="287">
        <f aca="true" t="shared" si="69" ref="E204:N204">SUM(E205:E212)</f>
        <v>0</v>
      </c>
      <c r="F204" s="287">
        <f t="shared" si="69"/>
        <v>0</v>
      </c>
      <c r="G204" s="287">
        <f t="shared" si="69"/>
        <v>0</v>
      </c>
      <c r="H204" s="287">
        <f t="shared" si="69"/>
        <v>0</v>
      </c>
      <c r="I204" s="287">
        <f t="shared" si="69"/>
        <v>0</v>
      </c>
      <c r="J204" s="287">
        <f t="shared" si="69"/>
        <v>0</v>
      </c>
      <c r="K204" s="287" t="e">
        <f t="shared" si="69"/>
        <v>#DIV/0!</v>
      </c>
      <c r="L204" s="287">
        <f t="shared" si="69"/>
        <v>0</v>
      </c>
      <c r="M204" s="287">
        <f t="shared" si="69"/>
        <v>0</v>
      </c>
      <c r="N204" s="287">
        <f t="shared" si="69"/>
        <v>0</v>
      </c>
      <c r="O204" s="283"/>
    </row>
    <row r="205" spans="1:15" s="1" customFormat="1" ht="12.75">
      <c r="A205" s="261"/>
      <c r="B205" s="201"/>
      <c r="C205" s="255">
        <v>0</v>
      </c>
      <c r="D205" s="157">
        <f t="shared" si="49"/>
        <v>0</v>
      </c>
      <c r="E205" s="157">
        <v>0</v>
      </c>
      <c r="F205" s="175">
        <f>D205+E205</f>
        <v>0</v>
      </c>
      <c r="G205" s="158">
        <v>0</v>
      </c>
      <c r="H205" s="158">
        <v>0</v>
      </c>
      <c r="I205" s="158">
        <v>0</v>
      </c>
      <c r="J205" s="175">
        <f aca="true" t="shared" si="70" ref="J205:J212">G205+H205+I205</f>
        <v>0</v>
      </c>
      <c r="K205" s="181" t="e">
        <f aca="true" t="shared" si="71" ref="K205:K212">J205/F205</f>
        <v>#DIV/0!</v>
      </c>
      <c r="L205" s="182">
        <f aca="true" t="shared" si="72" ref="L205:L212">F205-J205</f>
        <v>0</v>
      </c>
      <c r="M205" s="182">
        <f aca="true" t="shared" si="73" ref="M205:M212">J205*0.1</f>
        <v>0</v>
      </c>
      <c r="N205" s="160">
        <v>0</v>
      </c>
      <c r="O205" s="283"/>
    </row>
    <row r="206" spans="1:15" s="1" customFormat="1" ht="12.75">
      <c r="A206" s="261"/>
      <c r="B206" s="201"/>
      <c r="C206" s="255">
        <v>0</v>
      </c>
      <c r="D206" s="157">
        <f t="shared" si="49"/>
        <v>0</v>
      </c>
      <c r="E206" s="157">
        <f>SUM(E207:E210)</f>
        <v>0</v>
      </c>
      <c r="F206" s="175">
        <f>D206+E206</f>
        <v>0</v>
      </c>
      <c r="G206" s="158">
        <v>0</v>
      </c>
      <c r="H206" s="158">
        <v>0</v>
      </c>
      <c r="I206" s="158">
        <v>0</v>
      </c>
      <c r="J206" s="175">
        <f t="shared" si="70"/>
        <v>0</v>
      </c>
      <c r="K206" s="181" t="e">
        <f t="shared" si="71"/>
        <v>#DIV/0!</v>
      </c>
      <c r="L206" s="182">
        <f t="shared" si="72"/>
        <v>0</v>
      </c>
      <c r="M206" s="182">
        <f t="shared" si="73"/>
        <v>0</v>
      </c>
      <c r="N206" s="160">
        <v>0</v>
      </c>
      <c r="O206" s="283"/>
    </row>
    <row r="207" spans="1:15" s="1" customFormat="1" ht="12.75">
      <c r="A207" s="261"/>
      <c r="B207" s="201"/>
      <c r="C207" s="255">
        <v>0</v>
      </c>
      <c r="D207" s="157">
        <f t="shared" si="49"/>
        <v>0</v>
      </c>
      <c r="E207" s="157">
        <v>0</v>
      </c>
      <c r="F207" s="175">
        <f aca="true" t="shared" si="74" ref="F207:F212">D207+E207</f>
        <v>0</v>
      </c>
      <c r="G207" s="158">
        <v>0</v>
      </c>
      <c r="H207" s="158">
        <v>0</v>
      </c>
      <c r="I207" s="158">
        <v>0</v>
      </c>
      <c r="J207" s="175">
        <f t="shared" si="70"/>
        <v>0</v>
      </c>
      <c r="K207" s="181" t="e">
        <f t="shared" si="71"/>
        <v>#DIV/0!</v>
      </c>
      <c r="L207" s="182">
        <f t="shared" si="72"/>
        <v>0</v>
      </c>
      <c r="M207" s="182">
        <f t="shared" si="73"/>
        <v>0</v>
      </c>
      <c r="N207" s="160">
        <v>0</v>
      </c>
      <c r="O207" s="283"/>
    </row>
    <row r="208" spans="1:15" s="1" customFormat="1" ht="12.75">
      <c r="A208" s="261"/>
      <c r="B208" s="201"/>
      <c r="C208" s="255">
        <v>0</v>
      </c>
      <c r="D208" s="157">
        <f t="shared" si="49"/>
        <v>0</v>
      </c>
      <c r="E208" s="157">
        <v>0</v>
      </c>
      <c r="F208" s="175">
        <f t="shared" si="74"/>
        <v>0</v>
      </c>
      <c r="G208" s="158">
        <v>0</v>
      </c>
      <c r="H208" s="158">
        <v>0</v>
      </c>
      <c r="I208" s="158">
        <v>0</v>
      </c>
      <c r="J208" s="175">
        <f t="shared" si="70"/>
        <v>0</v>
      </c>
      <c r="K208" s="181" t="e">
        <f t="shared" si="71"/>
        <v>#DIV/0!</v>
      </c>
      <c r="L208" s="182">
        <f t="shared" si="72"/>
        <v>0</v>
      </c>
      <c r="M208" s="182">
        <f t="shared" si="73"/>
        <v>0</v>
      </c>
      <c r="N208" s="160">
        <v>0</v>
      </c>
      <c r="O208" s="283"/>
    </row>
    <row r="209" spans="1:15" s="1" customFormat="1" ht="12.75">
      <c r="A209" s="261"/>
      <c r="B209" s="201"/>
      <c r="C209" s="255">
        <v>0</v>
      </c>
      <c r="D209" s="157">
        <f t="shared" si="49"/>
        <v>0</v>
      </c>
      <c r="E209" s="157">
        <v>0</v>
      </c>
      <c r="F209" s="175">
        <f t="shared" si="74"/>
        <v>0</v>
      </c>
      <c r="G209" s="158">
        <v>0</v>
      </c>
      <c r="H209" s="158">
        <v>0</v>
      </c>
      <c r="I209" s="158">
        <v>0</v>
      </c>
      <c r="J209" s="175">
        <f t="shared" si="70"/>
        <v>0</v>
      </c>
      <c r="K209" s="181" t="e">
        <f t="shared" si="71"/>
        <v>#DIV/0!</v>
      </c>
      <c r="L209" s="182">
        <f t="shared" si="72"/>
        <v>0</v>
      </c>
      <c r="M209" s="182">
        <f t="shared" si="73"/>
        <v>0</v>
      </c>
      <c r="N209" s="160">
        <v>0</v>
      </c>
      <c r="O209" s="283"/>
    </row>
    <row r="210" spans="1:15" s="1" customFormat="1" ht="12.75">
      <c r="A210" s="261"/>
      <c r="B210" s="201"/>
      <c r="C210" s="255">
        <v>0</v>
      </c>
      <c r="D210" s="157">
        <f t="shared" si="49"/>
        <v>0</v>
      </c>
      <c r="E210" s="157">
        <v>0</v>
      </c>
      <c r="F210" s="175">
        <f t="shared" si="74"/>
        <v>0</v>
      </c>
      <c r="G210" s="158">
        <v>0</v>
      </c>
      <c r="H210" s="158">
        <v>0</v>
      </c>
      <c r="I210" s="158">
        <v>0</v>
      </c>
      <c r="J210" s="175">
        <f t="shared" si="70"/>
        <v>0</v>
      </c>
      <c r="K210" s="181" t="e">
        <f t="shared" si="71"/>
        <v>#DIV/0!</v>
      </c>
      <c r="L210" s="182">
        <f t="shared" si="72"/>
        <v>0</v>
      </c>
      <c r="M210" s="182">
        <f t="shared" si="73"/>
        <v>0</v>
      </c>
      <c r="N210" s="160">
        <v>0</v>
      </c>
      <c r="O210" s="283"/>
    </row>
    <row r="211" spans="1:15" s="1" customFormat="1" ht="12.75">
      <c r="A211" s="261"/>
      <c r="B211" s="231" t="s">
        <v>112</v>
      </c>
      <c r="C211" s="210"/>
      <c r="D211" s="157">
        <f t="shared" si="49"/>
        <v>0</v>
      </c>
      <c r="E211" s="157">
        <f>SUM(E212:E212)</f>
        <v>0</v>
      </c>
      <c r="F211" s="175">
        <f t="shared" si="74"/>
        <v>0</v>
      </c>
      <c r="G211" s="158">
        <v>0</v>
      </c>
      <c r="H211" s="158">
        <v>0</v>
      </c>
      <c r="I211" s="158">
        <v>0</v>
      </c>
      <c r="J211" s="175">
        <f t="shared" si="70"/>
        <v>0</v>
      </c>
      <c r="K211" s="181" t="e">
        <f t="shared" si="71"/>
        <v>#DIV/0!</v>
      </c>
      <c r="L211" s="182">
        <f t="shared" si="72"/>
        <v>0</v>
      </c>
      <c r="M211" s="182">
        <f t="shared" si="73"/>
        <v>0</v>
      </c>
      <c r="N211" s="160">
        <v>0</v>
      </c>
      <c r="O211" s="283"/>
    </row>
    <row r="212" spans="1:15" s="1" customFormat="1" ht="13.5" customHeight="1">
      <c r="A212" s="261"/>
      <c r="B212" s="232" t="s">
        <v>112</v>
      </c>
      <c r="C212" s="211"/>
      <c r="D212" s="157">
        <f t="shared" si="49"/>
        <v>0</v>
      </c>
      <c r="E212" s="157">
        <v>0</v>
      </c>
      <c r="F212" s="175">
        <f t="shared" si="74"/>
        <v>0</v>
      </c>
      <c r="G212" s="158">
        <v>0</v>
      </c>
      <c r="H212" s="158">
        <v>0</v>
      </c>
      <c r="I212" s="158">
        <v>0</v>
      </c>
      <c r="J212" s="175">
        <f t="shared" si="70"/>
        <v>0</v>
      </c>
      <c r="K212" s="181" t="e">
        <f t="shared" si="71"/>
        <v>#DIV/0!</v>
      </c>
      <c r="L212" s="182">
        <f t="shared" si="72"/>
        <v>0</v>
      </c>
      <c r="M212" s="182">
        <f t="shared" si="73"/>
        <v>0</v>
      </c>
      <c r="N212" s="160">
        <v>0</v>
      </c>
      <c r="O212" s="283"/>
    </row>
    <row r="213" spans="1:15" s="1" customFormat="1" ht="12.75">
      <c r="A213" s="261"/>
      <c r="B213" s="227"/>
      <c r="C213" s="207"/>
      <c r="D213" s="157"/>
      <c r="E213" s="157"/>
      <c r="F213" s="175"/>
      <c r="G213" s="158"/>
      <c r="H213" s="158"/>
      <c r="I213" s="158"/>
      <c r="J213" s="175"/>
      <c r="K213" s="181"/>
      <c r="L213" s="182"/>
      <c r="M213" s="182"/>
      <c r="N213" s="160"/>
      <c r="O213" s="283"/>
    </row>
    <row r="214" spans="1:15" s="1" customFormat="1" ht="15.75">
      <c r="A214" s="220">
        <v>10</v>
      </c>
      <c r="B214" s="241" t="s">
        <v>98</v>
      </c>
      <c r="C214" s="239"/>
      <c r="D214" s="243">
        <f>SUM(D215,D219,D223,D228,D232)</f>
        <v>0</v>
      </c>
      <c r="E214" s="243">
        <f aca="true" t="shared" si="75" ref="E214:N214">SUM(E215,E219,E223,E228,E232)</f>
        <v>0</v>
      </c>
      <c r="F214" s="243">
        <f t="shared" si="75"/>
        <v>0</v>
      </c>
      <c r="G214" s="243">
        <f t="shared" si="75"/>
        <v>0</v>
      </c>
      <c r="H214" s="243">
        <f t="shared" si="75"/>
        <v>0</v>
      </c>
      <c r="I214" s="243">
        <f t="shared" si="75"/>
        <v>0</v>
      </c>
      <c r="J214" s="243">
        <f t="shared" si="75"/>
        <v>0</v>
      </c>
      <c r="K214" s="243" t="e">
        <f t="shared" si="75"/>
        <v>#DIV/0!</v>
      </c>
      <c r="L214" s="243">
        <f t="shared" si="75"/>
        <v>0</v>
      </c>
      <c r="M214" s="243">
        <f t="shared" si="75"/>
        <v>0</v>
      </c>
      <c r="N214" s="243">
        <f t="shared" si="75"/>
        <v>0</v>
      </c>
      <c r="O214" s="283"/>
    </row>
    <row r="215" spans="1:15" s="1" customFormat="1" ht="14.25" customHeight="1">
      <c r="A215" s="220"/>
      <c r="B215" s="286" t="s">
        <v>157</v>
      </c>
      <c r="C215" s="211">
        <v>0</v>
      </c>
      <c r="D215" s="289">
        <f>SUM(D216:D217)</f>
        <v>0</v>
      </c>
      <c r="E215" s="289">
        <f aca="true" t="shared" si="76" ref="E215:N215">SUM(E216:E217)</f>
        <v>0</v>
      </c>
      <c r="F215" s="289">
        <f t="shared" si="76"/>
        <v>0</v>
      </c>
      <c r="G215" s="289">
        <f t="shared" si="76"/>
        <v>0</v>
      </c>
      <c r="H215" s="289">
        <f t="shared" si="76"/>
        <v>0</v>
      </c>
      <c r="I215" s="289">
        <f t="shared" si="76"/>
        <v>0</v>
      </c>
      <c r="J215" s="289">
        <f t="shared" si="76"/>
        <v>0</v>
      </c>
      <c r="K215" s="289" t="e">
        <f t="shared" si="76"/>
        <v>#DIV/0!</v>
      </c>
      <c r="L215" s="289">
        <f t="shared" si="76"/>
        <v>0</v>
      </c>
      <c r="M215" s="289">
        <f t="shared" si="76"/>
        <v>0</v>
      </c>
      <c r="N215" s="289">
        <f t="shared" si="76"/>
        <v>0</v>
      </c>
      <c r="O215" s="283"/>
    </row>
    <row r="216" spans="1:15" s="1" customFormat="1" ht="12.75">
      <c r="A216" s="261"/>
      <c r="B216" s="232"/>
      <c r="C216" s="248"/>
      <c r="D216" s="157">
        <f>SUM(C215)</f>
        <v>0</v>
      </c>
      <c r="E216" s="157">
        <v>0</v>
      </c>
      <c r="F216" s="175">
        <f>D216+E216</f>
        <v>0</v>
      </c>
      <c r="G216" s="158">
        <v>0</v>
      </c>
      <c r="H216" s="158">
        <v>0</v>
      </c>
      <c r="I216" s="158">
        <v>0</v>
      </c>
      <c r="J216" s="175">
        <f>G216+H216+I216</f>
        <v>0</v>
      </c>
      <c r="K216" s="181" t="e">
        <f>J216/F216</f>
        <v>#DIV/0!</v>
      </c>
      <c r="L216" s="182">
        <f>F216-J216</f>
        <v>0</v>
      </c>
      <c r="M216" s="182">
        <f>J216*0.1</f>
        <v>0</v>
      </c>
      <c r="N216" s="160">
        <v>0</v>
      </c>
      <c r="O216" s="283"/>
    </row>
    <row r="217" spans="1:15" s="1" customFormat="1" ht="12.75">
      <c r="A217" s="261"/>
      <c r="B217" s="232" t="s">
        <v>112</v>
      </c>
      <c r="C217" s="211"/>
      <c r="D217" s="157">
        <f aca="true" t="shared" si="77" ref="D217:D239">SUM(C217)</f>
        <v>0</v>
      </c>
      <c r="E217" s="157">
        <v>0</v>
      </c>
      <c r="F217" s="175"/>
      <c r="G217" s="158"/>
      <c r="H217" s="158"/>
      <c r="I217" s="158"/>
      <c r="J217" s="175"/>
      <c r="K217" s="181"/>
      <c r="L217" s="182"/>
      <c r="M217" s="182"/>
      <c r="N217" s="160"/>
      <c r="O217" s="283"/>
    </row>
    <row r="218" spans="1:15" s="1" customFormat="1" ht="12.75">
      <c r="A218" s="261"/>
      <c r="B218" s="223"/>
      <c r="C218" s="211"/>
      <c r="D218" s="157"/>
      <c r="E218" s="157"/>
      <c r="F218" s="175"/>
      <c r="G218" s="158"/>
      <c r="H218" s="158"/>
      <c r="I218" s="158"/>
      <c r="J218" s="175"/>
      <c r="K218" s="181"/>
      <c r="L218" s="182"/>
      <c r="M218" s="182"/>
      <c r="N218" s="160"/>
      <c r="O218" s="283"/>
    </row>
    <row r="219" spans="1:15" s="1" customFormat="1" ht="15">
      <c r="A219" s="261"/>
      <c r="B219" s="286" t="s">
        <v>158</v>
      </c>
      <c r="C219" s="211"/>
      <c r="D219" s="287">
        <f>SUM(D220:D222)</f>
        <v>0</v>
      </c>
      <c r="E219" s="287">
        <f aca="true" t="shared" si="78" ref="E219:N219">SUM(E220:E222)</f>
        <v>0</v>
      </c>
      <c r="F219" s="287">
        <f t="shared" si="78"/>
        <v>0</v>
      </c>
      <c r="G219" s="287">
        <f t="shared" si="78"/>
        <v>0</v>
      </c>
      <c r="H219" s="287">
        <f t="shared" si="78"/>
        <v>0</v>
      </c>
      <c r="I219" s="287">
        <f t="shared" si="78"/>
        <v>0</v>
      </c>
      <c r="J219" s="287">
        <f t="shared" si="78"/>
        <v>0</v>
      </c>
      <c r="K219" s="287" t="e">
        <f t="shared" si="78"/>
        <v>#DIV/0!</v>
      </c>
      <c r="L219" s="287">
        <f t="shared" si="78"/>
        <v>0</v>
      </c>
      <c r="M219" s="287">
        <f t="shared" si="78"/>
        <v>0</v>
      </c>
      <c r="N219" s="287">
        <f t="shared" si="78"/>
        <v>0</v>
      </c>
      <c r="O219" s="283"/>
    </row>
    <row r="220" spans="1:15" s="1" customFormat="1" ht="12.75">
      <c r="A220" s="261"/>
      <c r="B220" s="232"/>
      <c r="C220" s="157">
        <v>0</v>
      </c>
      <c r="D220" s="157">
        <f>SUM(C220)</f>
        <v>0</v>
      </c>
      <c r="E220" s="157">
        <v>0</v>
      </c>
      <c r="F220" s="175">
        <f>D220+E220</f>
        <v>0</v>
      </c>
      <c r="G220" s="158">
        <v>0</v>
      </c>
      <c r="H220" s="158">
        <v>0</v>
      </c>
      <c r="I220" s="158">
        <v>0</v>
      </c>
      <c r="J220" s="175">
        <f>G220+H220+I220</f>
        <v>0</v>
      </c>
      <c r="K220" s="181" t="e">
        <f>J220/F220</f>
        <v>#DIV/0!</v>
      </c>
      <c r="L220" s="182">
        <f>F220-J220</f>
        <v>0</v>
      </c>
      <c r="M220" s="182">
        <f>J220*0.1</f>
        <v>0</v>
      </c>
      <c r="N220" s="160">
        <v>0</v>
      </c>
      <c r="O220" s="283"/>
    </row>
    <row r="221" spans="1:15" s="1" customFormat="1" ht="12.75">
      <c r="A221" s="261"/>
      <c r="B221" s="232" t="s">
        <v>112</v>
      </c>
      <c r="C221" s="211"/>
      <c r="D221" s="157">
        <f t="shared" si="77"/>
        <v>0</v>
      </c>
      <c r="E221" s="157">
        <v>0</v>
      </c>
      <c r="F221" s="175"/>
      <c r="G221" s="158"/>
      <c r="H221" s="158"/>
      <c r="I221" s="158"/>
      <c r="J221" s="175"/>
      <c r="K221" s="181"/>
      <c r="L221" s="182"/>
      <c r="M221" s="182"/>
      <c r="N221" s="160">
        <v>0</v>
      </c>
      <c r="O221" s="283"/>
    </row>
    <row r="222" spans="1:15" s="1" customFormat="1" ht="12.75">
      <c r="A222" s="261"/>
      <c r="B222" s="223"/>
      <c r="C222" s="211"/>
      <c r="D222" s="157"/>
      <c r="E222" s="157"/>
      <c r="F222" s="175"/>
      <c r="G222" s="158"/>
      <c r="H222" s="158"/>
      <c r="I222" s="158"/>
      <c r="J222" s="175"/>
      <c r="K222" s="181"/>
      <c r="L222" s="182"/>
      <c r="M222" s="182"/>
      <c r="N222" s="160"/>
      <c r="O222" s="283"/>
    </row>
    <row r="223" spans="1:15" s="1" customFormat="1" ht="15">
      <c r="A223" s="263"/>
      <c r="B223" s="286" t="s">
        <v>159</v>
      </c>
      <c r="C223" s="211"/>
      <c r="D223" s="287">
        <f>SUM(D224:D227)</f>
        <v>0</v>
      </c>
      <c r="E223" s="287">
        <f aca="true" t="shared" si="79" ref="E223:N223">SUM(E224:E227)</f>
        <v>0</v>
      </c>
      <c r="F223" s="287">
        <f t="shared" si="79"/>
        <v>0</v>
      </c>
      <c r="G223" s="287">
        <f t="shared" si="79"/>
        <v>0</v>
      </c>
      <c r="H223" s="287">
        <f t="shared" si="79"/>
        <v>0</v>
      </c>
      <c r="I223" s="287">
        <f t="shared" si="79"/>
        <v>0</v>
      </c>
      <c r="J223" s="287">
        <f t="shared" si="79"/>
        <v>0</v>
      </c>
      <c r="K223" s="287" t="e">
        <f t="shared" si="79"/>
        <v>#DIV/0!</v>
      </c>
      <c r="L223" s="287">
        <f t="shared" si="79"/>
        <v>0</v>
      </c>
      <c r="M223" s="287">
        <f t="shared" si="79"/>
        <v>0</v>
      </c>
      <c r="N223" s="287">
        <f t="shared" si="79"/>
        <v>0</v>
      </c>
      <c r="O223" s="283"/>
    </row>
    <row r="224" spans="1:15" s="1" customFormat="1" ht="12.75">
      <c r="A224" s="261"/>
      <c r="B224" s="232"/>
      <c r="C224" s="211">
        <v>0</v>
      </c>
      <c r="D224" s="157">
        <f t="shared" si="77"/>
        <v>0</v>
      </c>
      <c r="E224" s="157">
        <v>0</v>
      </c>
      <c r="F224" s="175">
        <f>D224+E224</f>
        <v>0</v>
      </c>
      <c r="G224" s="158">
        <v>0</v>
      </c>
      <c r="H224" s="158">
        <v>0</v>
      </c>
      <c r="I224" s="158">
        <v>0</v>
      </c>
      <c r="J224" s="175">
        <f>G224+H224+I224</f>
        <v>0</v>
      </c>
      <c r="K224" s="181" t="e">
        <f>J224/F224</f>
        <v>#DIV/0!</v>
      </c>
      <c r="L224" s="182">
        <f>F224-J224</f>
        <v>0</v>
      </c>
      <c r="M224" s="182">
        <f>J224*0.1</f>
        <v>0</v>
      </c>
      <c r="N224" s="160">
        <v>0</v>
      </c>
      <c r="O224" s="283"/>
    </row>
    <row r="225" spans="1:15" s="1" customFormat="1" ht="12.75">
      <c r="A225" s="261"/>
      <c r="B225" s="232" t="s">
        <v>112</v>
      </c>
      <c r="C225" s="211"/>
      <c r="D225" s="157">
        <f t="shared" si="77"/>
        <v>0</v>
      </c>
      <c r="E225" s="157">
        <v>0</v>
      </c>
      <c r="F225" s="175"/>
      <c r="G225" s="158"/>
      <c r="H225" s="158"/>
      <c r="I225" s="158"/>
      <c r="J225" s="175"/>
      <c r="K225" s="181"/>
      <c r="L225" s="182"/>
      <c r="M225" s="182"/>
      <c r="N225" s="160">
        <v>0</v>
      </c>
      <c r="O225" s="283"/>
    </row>
    <row r="226" spans="1:15" s="1" customFormat="1" ht="12.75">
      <c r="A226" s="261"/>
      <c r="B226" s="232" t="s">
        <v>112</v>
      </c>
      <c r="C226" s="211"/>
      <c r="D226" s="157">
        <f t="shared" si="77"/>
        <v>0</v>
      </c>
      <c r="E226" s="157">
        <v>0</v>
      </c>
      <c r="F226" s="175"/>
      <c r="G226" s="158"/>
      <c r="H226" s="158"/>
      <c r="I226" s="158"/>
      <c r="J226" s="175"/>
      <c r="K226" s="181"/>
      <c r="L226" s="182"/>
      <c r="M226" s="182"/>
      <c r="N226" s="160">
        <v>0</v>
      </c>
      <c r="O226" s="283"/>
    </row>
    <row r="227" spans="1:15" s="1" customFormat="1" ht="12.75">
      <c r="A227" s="261"/>
      <c r="B227" s="223"/>
      <c r="C227" s="211"/>
      <c r="D227" s="157"/>
      <c r="E227" s="157"/>
      <c r="F227" s="175"/>
      <c r="G227" s="158"/>
      <c r="H227" s="158"/>
      <c r="I227" s="158"/>
      <c r="J227" s="175"/>
      <c r="K227" s="181"/>
      <c r="L227" s="182"/>
      <c r="M227" s="182"/>
      <c r="N227" s="160"/>
      <c r="O227" s="283"/>
    </row>
    <row r="228" spans="1:15" s="1" customFormat="1" ht="15">
      <c r="A228" s="261"/>
      <c r="B228" s="286" t="s">
        <v>160</v>
      </c>
      <c r="C228" s="211"/>
      <c r="D228" s="287">
        <f>SUM(D229:D230)</f>
        <v>0</v>
      </c>
      <c r="E228" s="287">
        <f aca="true" t="shared" si="80" ref="E228:N228">SUM(E229:E230)</f>
        <v>0</v>
      </c>
      <c r="F228" s="287">
        <f t="shared" si="80"/>
        <v>0</v>
      </c>
      <c r="G228" s="287">
        <f t="shared" si="80"/>
        <v>0</v>
      </c>
      <c r="H228" s="287">
        <f t="shared" si="80"/>
        <v>0</v>
      </c>
      <c r="I228" s="287">
        <f t="shared" si="80"/>
        <v>0</v>
      </c>
      <c r="J228" s="287">
        <f t="shared" si="80"/>
        <v>0</v>
      </c>
      <c r="K228" s="287" t="e">
        <f t="shared" si="80"/>
        <v>#DIV/0!</v>
      </c>
      <c r="L228" s="287">
        <f t="shared" si="80"/>
        <v>0</v>
      </c>
      <c r="M228" s="287">
        <f t="shared" si="80"/>
        <v>0</v>
      </c>
      <c r="N228" s="287">
        <f t="shared" si="80"/>
        <v>0</v>
      </c>
      <c r="O228" s="283"/>
    </row>
    <row r="229" spans="1:15" s="1" customFormat="1" ht="12.75">
      <c r="A229" s="261"/>
      <c r="B229" s="232"/>
      <c r="C229" s="211">
        <v>0</v>
      </c>
      <c r="D229" s="157">
        <f t="shared" si="77"/>
        <v>0</v>
      </c>
      <c r="E229" s="157">
        <f>SUM(E230:E235)</f>
        <v>0</v>
      </c>
      <c r="F229" s="175">
        <f>D229+E229</f>
        <v>0</v>
      </c>
      <c r="G229" s="158">
        <v>0</v>
      </c>
      <c r="H229" s="158">
        <v>0</v>
      </c>
      <c r="I229" s="158">
        <v>0</v>
      </c>
      <c r="J229" s="175">
        <f>G229+H229+I229</f>
        <v>0</v>
      </c>
      <c r="K229" s="181" t="e">
        <f>J229/F229</f>
        <v>#DIV/0!</v>
      </c>
      <c r="L229" s="182">
        <f>F229-J229</f>
        <v>0</v>
      </c>
      <c r="M229" s="182">
        <f>J229*0.1</f>
        <v>0</v>
      </c>
      <c r="N229" s="160">
        <v>0</v>
      </c>
      <c r="O229" s="283"/>
    </row>
    <row r="230" spans="1:15" s="1" customFormat="1" ht="12.75">
      <c r="A230" s="261"/>
      <c r="B230" s="232" t="s">
        <v>112</v>
      </c>
      <c r="C230" s="211"/>
      <c r="D230" s="157">
        <f t="shared" si="77"/>
        <v>0</v>
      </c>
      <c r="E230" s="157">
        <v>0</v>
      </c>
      <c r="F230" s="175"/>
      <c r="G230" s="158"/>
      <c r="H230" s="158"/>
      <c r="I230" s="158"/>
      <c r="J230" s="175"/>
      <c r="K230" s="181"/>
      <c r="L230" s="182"/>
      <c r="M230" s="182"/>
      <c r="N230" s="160">
        <v>0</v>
      </c>
      <c r="O230" s="283"/>
    </row>
    <row r="231" spans="1:15" s="1" customFormat="1" ht="12.75">
      <c r="A231" s="261"/>
      <c r="B231" s="223"/>
      <c r="C231" s="211"/>
      <c r="D231" s="157"/>
      <c r="E231" s="157"/>
      <c r="F231" s="175"/>
      <c r="G231" s="158"/>
      <c r="H231" s="158"/>
      <c r="I231" s="158"/>
      <c r="J231" s="175"/>
      <c r="K231" s="181"/>
      <c r="L231" s="182"/>
      <c r="M231" s="182"/>
      <c r="N231" s="160"/>
      <c r="O231" s="283"/>
    </row>
    <row r="232" spans="1:15" s="1" customFormat="1" ht="15">
      <c r="A232" s="261"/>
      <c r="B232" s="286" t="s">
        <v>161</v>
      </c>
      <c r="C232" s="211"/>
      <c r="D232" s="287">
        <f>SUM(D233:D234)</f>
        <v>0</v>
      </c>
      <c r="E232" s="287">
        <f aca="true" t="shared" si="81" ref="E232:N232">SUM(E233:E234)</f>
        <v>0</v>
      </c>
      <c r="F232" s="287">
        <f t="shared" si="81"/>
        <v>0</v>
      </c>
      <c r="G232" s="287">
        <f t="shared" si="81"/>
        <v>0</v>
      </c>
      <c r="H232" s="287">
        <f t="shared" si="81"/>
        <v>0</v>
      </c>
      <c r="I232" s="287">
        <f t="shared" si="81"/>
        <v>0</v>
      </c>
      <c r="J232" s="287">
        <f t="shared" si="81"/>
        <v>0</v>
      </c>
      <c r="K232" s="287" t="e">
        <f t="shared" si="81"/>
        <v>#DIV/0!</v>
      </c>
      <c r="L232" s="287">
        <f t="shared" si="81"/>
        <v>0</v>
      </c>
      <c r="M232" s="287">
        <f t="shared" si="81"/>
        <v>0</v>
      </c>
      <c r="N232" s="287">
        <f t="shared" si="81"/>
        <v>0</v>
      </c>
      <c r="O232" s="283"/>
    </row>
    <row r="233" spans="1:15" s="1" customFormat="1" ht="12.75">
      <c r="A233" s="261"/>
      <c r="B233" s="232"/>
      <c r="C233" s="211">
        <v>0</v>
      </c>
      <c r="D233" s="157">
        <f t="shared" si="77"/>
        <v>0</v>
      </c>
      <c r="E233" s="157">
        <v>0</v>
      </c>
      <c r="F233" s="175">
        <f>D233+E233</f>
        <v>0</v>
      </c>
      <c r="G233" s="158">
        <v>0</v>
      </c>
      <c r="H233" s="158">
        <v>0</v>
      </c>
      <c r="I233" s="158">
        <v>0</v>
      </c>
      <c r="J233" s="175">
        <f>G233+H233+I233</f>
        <v>0</v>
      </c>
      <c r="K233" s="181" t="e">
        <f>J233/F233</f>
        <v>#DIV/0!</v>
      </c>
      <c r="L233" s="182">
        <f>F233-J233</f>
        <v>0</v>
      </c>
      <c r="M233" s="182">
        <f>J233*0.1</f>
        <v>0</v>
      </c>
      <c r="N233" s="160">
        <v>0</v>
      </c>
      <c r="O233" s="283"/>
    </row>
    <row r="234" spans="1:15" s="1" customFormat="1" ht="12.75">
      <c r="A234" s="261"/>
      <c r="B234" s="232" t="s">
        <v>112</v>
      </c>
      <c r="C234" s="211"/>
      <c r="D234" s="157">
        <v>0</v>
      </c>
      <c r="E234" s="157">
        <v>0</v>
      </c>
      <c r="F234" s="175">
        <v>0</v>
      </c>
      <c r="G234" s="158">
        <v>0</v>
      </c>
      <c r="H234" s="158">
        <v>0</v>
      </c>
      <c r="I234" s="158">
        <v>0</v>
      </c>
      <c r="J234" s="175">
        <v>0</v>
      </c>
      <c r="K234" s="181">
        <v>0</v>
      </c>
      <c r="L234" s="182">
        <v>0</v>
      </c>
      <c r="M234" s="182">
        <v>0</v>
      </c>
      <c r="N234" s="160">
        <v>0</v>
      </c>
      <c r="O234" s="283"/>
    </row>
    <row r="235" spans="1:15" s="1" customFormat="1" ht="12.75">
      <c r="A235" s="261"/>
      <c r="B235" s="223"/>
      <c r="C235" s="211"/>
      <c r="D235" s="157"/>
      <c r="E235" s="157"/>
      <c r="F235" s="175"/>
      <c r="G235" s="158"/>
      <c r="H235" s="158"/>
      <c r="I235" s="158"/>
      <c r="J235" s="175"/>
      <c r="K235" s="181"/>
      <c r="L235" s="182"/>
      <c r="M235" s="182"/>
      <c r="N235" s="160"/>
      <c r="O235" s="283"/>
    </row>
    <row r="236" spans="1:15" s="1" customFormat="1" ht="15.75">
      <c r="A236" s="220">
        <v>12</v>
      </c>
      <c r="B236" s="241" t="s">
        <v>38</v>
      </c>
      <c r="C236" s="239"/>
      <c r="D236" s="243">
        <f>SUM(D237:D239)</f>
        <v>0</v>
      </c>
      <c r="E236" s="243">
        <f aca="true" t="shared" si="82" ref="E236:N236">SUM(E237:E239)</f>
        <v>0</v>
      </c>
      <c r="F236" s="243">
        <f t="shared" si="82"/>
        <v>0</v>
      </c>
      <c r="G236" s="243">
        <f t="shared" si="82"/>
        <v>0</v>
      </c>
      <c r="H236" s="243">
        <f t="shared" si="82"/>
        <v>0</v>
      </c>
      <c r="I236" s="243">
        <f t="shared" si="82"/>
        <v>0</v>
      </c>
      <c r="J236" s="243">
        <f t="shared" si="82"/>
        <v>0</v>
      </c>
      <c r="K236" s="243" t="e">
        <f t="shared" si="82"/>
        <v>#DIV/0!</v>
      </c>
      <c r="L236" s="243">
        <f t="shared" si="82"/>
        <v>0</v>
      </c>
      <c r="M236" s="243">
        <f t="shared" si="82"/>
        <v>0</v>
      </c>
      <c r="N236" s="243">
        <f t="shared" si="82"/>
        <v>0</v>
      </c>
      <c r="O236" s="283"/>
    </row>
    <row r="237" spans="1:15" s="1" customFormat="1" ht="14.25">
      <c r="A237" s="264"/>
      <c r="B237" s="286" t="s">
        <v>162</v>
      </c>
      <c r="C237" s="211">
        <v>0</v>
      </c>
      <c r="D237" s="157">
        <f t="shared" si="77"/>
        <v>0</v>
      </c>
      <c r="E237" s="157"/>
      <c r="F237" s="175">
        <f>D237+E237</f>
        <v>0</v>
      </c>
      <c r="G237" s="158">
        <v>0</v>
      </c>
      <c r="H237" s="158">
        <v>0</v>
      </c>
      <c r="I237" s="158">
        <v>0</v>
      </c>
      <c r="J237" s="175">
        <f>G237+H237+I237</f>
        <v>0</v>
      </c>
      <c r="K237" s="181" t="e">
        <f>J237/F237</f>
        <v>#DIV/0!</v>
      </c>
      <c r="L237" s="182">
        <f>F237-J237</f>
        <v>0</v>
      </c>
      <c r="M237" s="182">
        <f>J237*0.1</f>
        <v>0</v>
      </c>
      <c r="N237" s="160">
        <v>0</v>
      </c>
      <c r="O237" s="283"/>
    </row>
    <row r="238" spans="1:15" s="1" customFormat="1" ht="12.75">
      <c r="A238" s="264"/>
      <c r="B238" s="232" t="s">
        <v>112</v>
      </c>
      <c r="C238" s="211"/>
      <c r="D238" s="157">
        <f t="shared" si="77"/>
        <v>0</v>
      </c>
      <c r="E238" s="157"/>
      <c r="F238" s="175"/>
      <c r="G238" s="158"/>
      <c r="H238" s="158"/>
      <c r="I238" s="158"/>
      <c r="J238" s="175"/>
      <c r="K238" s="181"/>
      <c r="L238" s="182"/>
      <c r="M238" s="182"/>
      <c r="N238" s="160">
        <v>0</v>
      </c>
      <c r="O238" s="283"/>
    </row>
    <row r="239" spans="1:15" s="1" customFormat="1" ht="12.75">
      <c r="A239" s="264"/>
      <c r="B239" s="232" t="s">
        <v>112</v>
      </c>
      <c r="C239" s="211"/>
      <c r="D239" s="157">
        <f t="shared" si="77"/>
        <v>0</v>
      </c>
      <c r="E239" s="157">
        <v>0</v>
      </c>
      <c r="F239" s="175"/>
      <c r="G239" s="158"/>
      <c r="H239" s="158"/>
      <c r="I239" s="158"/>
      <c r="J239" s="175"/>
      <c r="K239" s="181"/>
      <c r="L239" s="182"/>
      <c r="M239" s="182"/>
      <c r="N239" s="160">
        <v>0</v>
      </c>
      <c r="O239" s="283"/>
    </row>
    <row r="240" spans="1:15" s="1" customFormat="1" ht="12.75">
      <c r="A240" s="264"/>
      <c r="B240" s="223"/>
      <c r="C240" s="211"/>
      <c r="D240" s="157"/>
      <c r="E240" s="157"/>
      <c r="F240" s="175"/>
      <c r="G240" s="158"/>
      <c r="H240" s="158"/>
      <c r="I240" s="158"/>
      <c r="J240" s="175"/>
      <c r="K240" s="181"/>
      <c r="L240" s="182"/>
      <c r="M240" s="182"/>
      <c r="N240" s="160"/>
      <c r="O240" s="283"/>
    </row>
    <row r="241" spans="1:15" s="1" customFormat="1" ht="12.75">
      <c r="A241" s="264"/>
      <c r="B241" s="232" t="s">
        <v>6</v>
      </c>
      <c r="C241" s="211"/>
      <c r="D241" s="157"/>
      <c r="E241" s="157"/>
      <c r="F241" s="175"/>
      <c r="G241" s="158"/>
      <c r="H241" s="158"/>
      <c r="I241" s="158"/>
      <c r="J241" s="175"/>
      <c r="K241" s="181"/>
      <c r="L241" s="182"/>
      <c r="M241" s="182"/>
      <c r="N241" s="160"/>
      <c r="O241" s="283"/>
    </row>
    <row r="242" spans="1:15" s="1" customFormat="1" ht="15.75">
      <c r="A242" s="220">
        <v>14</v>
      </c>
      <c r="B242" s="241" t="s">
        <v>131</v>
      </c>
      <c r="C242" s="239"/>
      <c r="D242" s="243">
        <f>SUM(D243)</f>
        <v>0</v>
      </c>
      <c r="E242" s="157"/>
      <c r="F242" s="175"/>
      <c r="G242" s="158"/>
      <c r="H242" s="158"/>
      <c r="I242" s="158"/>
      <c r="J242" s="175"/>
      <c r="K242" s="181"/>
      <c r="L242" s="197"/>
      <c r="M242" s="182"/>
      <c r="N242" s="160"/>
      <c r="O242" s="283"/>
    </row>
    <row r="243" spans="1:15" s="1" customFormat="1" ht="15.75">
      <c r="A243" s="220"/>
      <c r="B243" s="222"/>
      <c r="C243" s="211"/>
      <c r="D243" s="157"/>
      <c r="E243" s="157"/>
      <c r="F243" s="175"/>
      <c r="G243" s="158"/>
      <c r="H243" s="158"/>
      <c r="I243" s="158"/>
      <c r="J243" s="175"/>
      <c r="K243" s="181"/>
      <c r="L243" s="197"/>
      <c r="M243" s="182"/>
      <c r="N243" s="160">
        <v>0</v>
      </c>
      <c r="O243" s="283"/>
    </row>
    <row r="244" spans="1:15" s="1" customFormat="1" ht="15.75">
      <c r="A244" s="220">
        <v>15</v>
      </c>
      <c r="B244" s="241" t="s">
        <v>99</v>
      </c>
      <c r="C244" s="239"/>
      <c r="D244" s="301">
        <f>SUM(D245,D261,D280)</f>
        <v>0</v>
      </c>
      <c r="E244" s="301">
        <f aca="true" t="shared" si="83" ref="E244:N244">SUM(E245,E261,E280)</f>
        <v>0</v>
      </c>
      <c r="F244" s="301">
        <f t="shared" si="83"/>
        <v>0</v>
      </c>
      <c r="G244" s="301">
        <f t="shared" si="83"/>
        <v>0</v>
      </c>
      <c r="H244" s="301">
        <f t="shared" si="83"/>
        <v>0</v>
      </c>
      <c r="I244" s="301">
        <f t="shared" si="83"/>
        <v>0</v>
      </c>
      <c r="J244" s="301">
        <f t="shared" si="83"/>
        <v>0</v>
      </c>
      <c r="K244" s="301" t="e">
        <f t="shared" si="83"/>
        <v>#DIV/0!</v>
      </c>
      <c r="L244" s="301">
        <f t="shared" si="83"/>
        <v>0</v>
      </c>
      <c r="M244" s="301">
        <f t="shared" si="83"/>
        <v>0</v>
      </c>
      <c r="N244" s="301">
        <f t="shared" si="83"/>
        <v>0</v>
      </c>
      <c r="O244" s="283"/>
    </row>
    <row r="245" spans="1:15" s="1" customFormat="1" ht="15">
      <c r="A245" s="261"/>
      <c r="B245" s="302" t="s">
        <v>138</v>
      </c>
      <c r="C245" s="211"/>
      <c r="D245" s="303">
        <f>SUM(D246:D259)</f>
        <v>0</v>
      </c>
      <c r="E245" s="303">
        <f aca="true" t="shared" si="84" ref="E245:N245">SUM(E246:E259)</f>
        <v>0</v>
      </c>
      <c r="F245" s="303">
        <f t="shared" si="84"/>
        <v>0</v>
      </c>
      <c r="G245" s="303">
        <f t="shared" si="84"/>
        <v>0</v>
      </c>
      <c r="H245" s="303">
        <f t="shared" si="84"/>
        <v>0</v>
      </c>
      <c r="I245" s="303">
        <f t="shared" si="84"/>
        <v>0</v>
      </c>
      <c r="J245" s="303">
        <f t="shared" si="84"/>
        <v>0</v>
      </c>
      <c r="K245" s="303" t="e">
        <f t="shared" si="84"/>
        <v>#DIV/0!</v>
      </c>
      <c r="L245" s="303">
        <f t="shared" si="84"/>
        <v>0</v>
      </c>
      <c r="M245" s="303">
        <f t="shared" si="84"/>
        <v>0</v>
      </c>
      <c r="N245" s="303">
        <f t="shared" si="84"/>
        <v>0</v>
      </c>
      <c r="O245" s="283"/>
    </row>
    <row r="246" spans="1:15" s="1" customFormat="1" ht="12.75">
      <c r="A246" s="261"/>
      <c r="B246" s="217"/>
      <c r="C246" s="253">
        <v>0</v>
      </c>
      <c r="D246" s="244">
        <f>SUM(C246)</f>
        <v>0</v>
      </c>
      <c r="E246" s="157">
        <v>0</v>
      </c>
      <c r="F246" s="175">
        <f aca="true" t="shared" si="85" ref="F246:F259">D246+E246</f>
        <v>0</v>
      </c>
      <c r="G246" s="158">
        <v>0</v>
      </c>
      <c r="H246" s="158">
        <v>0</v>
      </c>
      <c r="I246" s="158">
        <v>0</v>
      </c>
      <c r="J246" s="175">
        <f aca="true" t="shared" si="86" ref="J246:J257">G246+H246+I246</f>
        <v>0</v>
      </c>
      <c r="K246" s="181" t="e">
        <f aca="true" t="shared" si="87" ref="K246:K257">J246/F246</f>
        <v>#DIV/0!</v>
      </c>
      <c r="L246" s="182">
        <f aca="true" t="shared" si="88" ref="L246:L257">F246-J246</f>
        <v>0</v>
      </c>
      <c r="M246" s="182">
        <f aca="true" t="shared" si="89" ref="M246:M257">J246*0.1</f>
        <v>0</v>
      </c>
      <c r="N246" s="160">
        <v>0</v>
      </c>
      <c r="O246" s="283"/>
    </row>
    <row r="247" spans="1:15" s="1" customFormat="1" ht="12.75">
      <c r="A247" s="261"/>
      <c r="B247" s="201"/>
      <c r="C247" s="253">
        <v>0</v>
      </c>
      <c r="D247" s="244">
        <f aca="true" t="shared" si="90" ref="D247:D278">SUM(C247)</f>
        <v>0</v>
      </c>
      <c r="E247" s="157">
        <v>0</v>
      </c>
      <c r="F247" s="175">
        <f t="shared" si="85"/>
        <v>0</v>
      </c>
      <c r="G247" s="158">
        <v>0</v>
      </c>
      <c r="H247" s="158">
        <v>0</v>
      </c>
      <c r="I247" s="158">
        <v>0</v>
      </c>
      <c r="J247" s="175">
        <f t="shared" si="86"/>
        <v>0</v>
      </c>
      <c r="K247" s="181" t="e">
        <f t="shared" si="87"/>
        <v>#DIV/0!</v>
      </c>
      <c r="L247" s="182">
        <f t="shared" si="88"/>
        <v>0</v>
      </c>
      <c r="M247" s="182">
        <f t="shared" si="89"/>
        <v>0</v>
      </c>
      <c r="N247" s="160">
        <v>0</v>
      </c>
      <c r="O247" s="283"/>
    </row>
    <row r="248" spans="1:15" s="1" customFormat="1" ht="12.75">
      <c r="A248" s="261"/>
      <c r="B248" s="217"/>
      <c r="C248" s="253">
        <v>0</v>
      </c>
      <c r="D248" s="244">
        <f t="shared" si="90"/>
        <v>0</v>
      </c>
      <c r="E248" s="157">
        <v>0</v>
      </c>
      <c r="F248" s="175">
        <f t="shared" si="85"/>
        <v>0</v>
      </c>
      <c r="G248" s="158">
        <v>0</v>
      </c>
      <c r="H248" s="158">
        <v>0</v>
      </c>
      <c r="I248" s="158">
        <v>0</v>
      </c>
      <c r="J248" s="175">
        <f t="shared" si="86"/>
        <v>0</v>
      </c>
      <c r="K248" s="181" t="e">
        <f t="shared" si="87"/>
        <v>#DIV/0!</v>
      </c>
      <c r="L248" s="182">
        <f t="shared" si="88"/>
        <v>0</v>
      </c>
      <c r="M248" s="182">
        <f t="shared" si="89"/>
        <v>0</v>
      </c>
      <c r="N248" s="160">
        <v>0</v>
      </c>
      <c r="O248" s="283"/>
    </row>
    <row r="249" spans="1:15" s="1" customFormat="1" ht="12.75">
      <c r="A249" s="261"/>
      <c r="B249" s="217"/>
      <c r="C249" s="253">
        <v>0</v>
      </c>
      <c r="D249" s="244">
        <f t="shared" si="90"/>
        <v>0</v>
      </c>
      <c r="E249" s="157">
        <v>0</v>
      </c>
      <c r="F249" s="175">
        <f t="shared" si="85"/>
        <v>0</v>
      </c>
      <c r="G249" s="158">
        <v>0</v>
      </c>
      <c r="H249" s="158">
        <v>0</v>
      </c>
      <c r="I249" s="158">
        <v>0</v>
      </c>
      <c r="J249" s="175">
        <f t="shared" si="86"/>
        <v>0</v>
      </c>
      <c r="K249" s="181" t="e">
        <f t="shared" si="87"/>
        <v>#DIV/0!</v>
      </c>
      <c r="L249" s="182">
        <f t="shared" si="88"/>
        <v>0</v>
      </c>
      <c r="M249" s="182">
        <f t="shared" si="89"/>
        <v>0</v>
      </c>
      <c r="N249" s="160">
        <v>0</v>
      </c>
      <c r="O249" s="283"/>
    </row>
    <row r="250" spans="1:15" s="1" customFormat="1" ht="12.75">
      <c r="A250" s="261"/>
      <c r="B250" s="217"/>
      <c r="C250" s="253">
        <v>0</v>
      </c>
      <c r="D250" s="244">
        <f t="shared" si="90"/>
        <v>0</v>
      </c>
      <c r="E250" s="157">
        <v>0</v>
      </c>
      <c r="F250" s="175">
        <f t="shared" si="85"/>
        <v>0</v>
      </c>
      <c r="G250" s="158">
        <v>0</v>
      </c>
      <c r="H250" s="158">
        <v>0</v>
      </c>
      <c r="I250" s="158">
        <v>0</v>
      </c>
      <c r="J250" s="175">
        <f t="shared" si="86"/>
        <v>0</v>
      </c>
      <c r="K250" s="181" t="e">
        <f t="shared" si="87"/>
        <v>#DIV/0!</v>
      </c>
      <c r="L250" s="182">
        <f t="shared" si="88"/>
        <v>0</v>
      </c>
      <c r="M250" s="182">
        <f t="shared" si="89"/>
        <v>0</v>
      </c>
      <c r="N250" s="160">
        <v>0</v>
      </c>
      <c r="O250" s="283"/>
    </row>
    <row r="251" spans="1:15" s="1" customFormat="1" ht="12.75">
      <c r="A251" s="261"/>
      <c r="B251" s="217"/>
      <c r="C251" s="253">
        <v>0</v>
      </c>
      <c r="D251" s="244">
        <f t="shared" si="90"/>
        <v>0</v>
      </c>
      <c r="E251" s="157">
        <v>0</v>
      </c>
      <c r="F251" s="175">
        <f t="shared" si="85"/>
        <v>0</v>
      </c>
      <c r="G251" s="158">
        <v>0</v>
      </c>
      <c r="H251" s="158">
        <v>0</v>
      </c>
      <c r="I251" s="158">
        <v>0</v>
      </c>
      <c r="J251" s="175">
        <f t="shared" si="86"/>
        <v>0</v>
      </c>
      <c r="K251" s="181" t="e">
        <f t="shared" si="87"/>
        <v>#DIV/0!</v>
      </c>
      <c r="L251" s="182">
        <f t="shared" si="88"/>
        <v>0</v>
      </c>
      <c r="M251" s="182">
        <f t="shared" si="89"/>
        <v>0</v>
      </c>
      <c r="N251" s="160">
        <v>0</v>
      </c>
      <c r="O251" s="283"/>
    </row>
    <row r="252" spans="1:15" s="1" customFormat="1" ht="12.75">
      <c r="A252" s="261"/>
      <c r="B252" s="217"/>
      <c r="C252" s="253">
        <v>0</v>
      </c>
      <c r="D252" s="244">
        <f t="shared" si="90"/>
        <v>0</v>
      </c>
      <c r="E252" s="157">
        <v>0</v>
      </c>
      <c r="F252" s="175">
        <f t="shared" si="85"/>
        <v>0</v>
      </c>
      <c r="G252" s="158">
        <v>0</v>
      </c>
      <c r="H252" s="158">
        <v>0</v>
      </c>
      <c r="I252" s="158">
        <v>0</v>
      </c>
      <c r="J252" s="175">
        <f t="shared" si="86"/>
        <v>0</v>
      </c>
      <c r="K252" s="181" t="e">
        <f t="shared" si="87"/>
        <v>#DIV/0!</v>
      </c>
      <c r="L252" s="182">
        <f t="shared" si="88"/>
        <v>0</v>
      </c>
      <c r="M252" s="182">
        <f t="shared" si="89"/>
        <v>0</v>
      </c>
      <c r="N252" s="160">
        <v>0</v>
      </c>
      <c r="O252" s="283"/>
    </row>
    <row r="253" spans="1:15" s="1" customFormat="1" ht="12.75">
      <c r="A253" s="261"/>
      <c r="B253" s="217"/>
      <c r="C253" s="253">
        <v>0</v>
      </c>
      <c r="D253" s="244">
        <f t="shared" si="90"/>
        <v>0</v>
      </c>
      <c r="E253" s="157">
        <v>0</v>
      </c>
      <c r="F253" s="175">
        <f t="shared" si="85"/>
        <v>0</v>
      </c>
      <c r="G253" s="158">
        <v>0</v>
      </c>
      <c r="H253" s="158">
        <v>0</v>
      </c>
      <c r="I253" s="158">
        <v>0</v>
      </c>
      <c r="J253" s="175">
        <f t="shared" si="86"/>
        <v>0</v>
      </c>
      <c r="K253" s="181" t="e">
        <f t="shared" si="87"/>
        <v>#DIV/0!</v>
      </c>
      <c r="L253" s="182">
        <f t="shared" si="88"/>
        <v>0</v>
      </c>
      <c r="M253" s="182">
        <f t="shared" si="89"/>
        <v>0</v>
      </c>
      <c r="N253" s="160">
        <v>0</v>
      </c>
      <c r="O253" s="283"/>
    </row>
    <row r="254" spans="1:15" s="1" customFormat="1" ht="12.75">
      <c r="A254" s="261"/>
      <c r="B254" s="217"/>
      <c r="C254" s="253">
        <v>0</v>
      </c>
      <c r="D254" s="244">
        <f t="shared" si="90"/>
        <v>0</v>
      </c>
      <c r="E254" s="157">
        <v>0</v>
      </c>
      <c r="F254" s="175">
        <f t="shared" si="85"/>
        <v>0</v>
      </c>
      <c r="G254" s="158">
        <v>0</v>
      </c>
      <c r="H254" s="158">
        <v>0</v>
      </c>
      <c r="I254" s="158">
        <v>0</v>
      </c>
      <c r="J254" s="175">
        <f t="shared" si="86"/>
        <v>0</v>
      </c>
      <c r="K254" s="181" t="e">
        <f t="shared" si="87"/>
        <v>#DIV/0!</v>
      </c>
      <c r="L254" s="182">
        <f t="shared" si="88"/>
        <v>0</v>
      </c>
      <c r="M254" s="182">
        <f t="shared" si="89"/>
        <v>0</v>
      </c>
      <c r="N254" s="160">
        <v>0</v>
      </c>
      <c r="O254" s="283"/>
    </row>
    <row r="255" spans="1:15" s="1" customFormat="1" ht="12.75">
      <c r="A255" s="261"/>
      <c r="B255" s="217"/>
      <c r="C255" s="253">
        <v>0</v>
      </c>
      <c r="D255" s="244">
        <f t="shared" si="90"/>
        <v>0</v>
      </c>
      <c r="E255" s="157">
        <v>0</v>
      </c>
      <c r="F255" s="175">
        <f t="shared" si="85"/>
        <v>0</v>
      </c>
      <c r="G255" s="158">
        <v>0</v>
      </c>
      <c r="H255" s="158">
        <v>0</v>
      </c>
      <c r="I255" s="158">
        <v>0</v>
      </c>
      <c r="J255" s="175">
        <f t="shared" si="86"/>
        <v>0</v>
      </c>
      <c r="K255" s="181" t="e">
        <f t="shared" si="87"/>
        <v>#DIV/0!</v>
      </c>
      <c r="L255" s="182">
        <f t="shared" si="88"/>
        <v>0</v>
      </c>
      <c r="M255" s="182">
        <f t="shared" si="89"/>
        <v>0</v>
      </c>
      <c r="N255" s="160">
        <v>0</v>
      </c>
      <c r="O255" s="283"/>
    </row>
    <row r="256" spans="1:15" s="1" customFormat="1" ht="12.75">
      <c r="A256" s="261"/>
      <c r="B256" s="217"/>
      <c r="C256" s="253">
        <v>0</v>
      </c>
      <c r="D256" s="244">
        <f t="shared" si="90"/>
        <v>0</v>
      </c>
      <c r="E256" s="157">
        <v>0</v>
      </c>
      <c r="F256" s="175">
        <f t="shared" si="85"/>
        <v>0</v>
      </c>
      <c r="G256" s="158">
        <v>0</v>
      </c>
      <c r="H256" s="158">
        <v>0</v>
      </c>
      <c r="I256" s="158">
        <v>0</v>
      </c>
      <c r="J256" s="175">
        <f t="shared" si="86"/>
        <v>0</v>
      </c>
      <c r="K256" s="181" t="e">
        <f t="shared" si="87"/>
        <v>#DIV/0!</v>
      </c>
      <c r="L256" s="182">
        <f t="shared" si="88"/>
        <v>0</v>
      </c>
      <c r="M256" s="182">
        <f t="shared" si="89"/>
        <v>0</v>
      </c>
      <c r="N256" s="160">
        <v>0</v>
      </c>
      <c r="O256" s="283"/>
    </row>
    <row r="257" spans="1:15" s="1" customFormat="1" ht="12.75">
      <c r="A257" s="261"/>
      <c r="B257" s="217"/>
      <c r="C257" s="253">
        <v>0</v>
      </c>
      <c r="D257" s="244">
        <f t="shared" si="90"/>
        <v>0</v>
      </c>
      <c r="E257" s="157">
        <v>0</v>
      </c>
      <c r="F257" s="175">
        <f t="shared" si="85"/>
        <v>0</v>
      </c>
      <c r="G257" s="158">
        <v>0</v>
      </c>
      <c r="H257" s="158">
        <v>0</v>
      </c>
      <c r="I257" s="158">
        <v>0</v>
      </c>
      <c r="J257" s="175">
        <f t="shared" si="86"/>
        <v>0</v>
      </c>
      <c r="K257" s="181" t="e">
        <f t="shared" si="87"/>
        <v>#DIV/0!</v>
      </c>
      <c r="L257" s="182">
        <f t="shared" si="88"/>
        <v>0</v>
      </c>
      <c r="M257" s="182">
        <f t="shared" si="89"/>
        <v>0</v>
      </c>
      <c r="N257" s="160">
        <v>0</v>
      </c>
      <c r="O257" s="283"/>
    </row>
    <row r="258" spans="1:15" s="1" customFormat="1" ht="12.75">
      <c r="A258" s="261"/>
      <c r="B258" s="232" t="s">
        <v>112</v>
      </c>
      <c r="C258" s="211"/>
      <c r="D258" s="244">
        <f t="shared" si="90"/>
        <v>0</v>
      </c>
      <c r="E258" s="157">
        <v>0</v>
      </c>
      <c r="F258" s="175">
        <f t="shared" si="85"/>
        <v>0</v>
      </c>
      <c r="G258" s="158"/>
      <c r="H258" s="158"/>
      <c r="I258" s="158"/>
      <c r="J258" s="175"/>
      <c r="K258" s="181"/>
      <c r="L258" s="197"/>
      <c r="M258" s="182"/>
      <c r="N258" s="160">
        <v>0</v>
      </c>
      <c r="O258" s="283"/>
    </row>
    <row r="259" spans="1:15" s="1" customFormat="1" ht="12.75">
      <c r="A259" s="261"/>
      <c r="B259" s="232" t="s">
        <v>112</v>
      </c>
      <c r="C259" s="211"/>
      <c r="D259" s="244">
        <f t="shared" si="90"/>
        <v>0</v>
      </c>
      <c r="E259" s="157">
        <v>0</v>
      </c>
      <c r="F259" s="175">
        <f t="shared" si="85"/>
        <v>0</v>
      </c>
      <c r="G259" s="158"/>
      <c r="H259" s="158"/>
      <c r="I259" s="158"/>
      <c r="J259" s="175"/>
      <c r="K259" s="181"/>
      <c r="L259" s="197"/>
      <c r="M259" s="182"/>
      <c r="N259" s="160">
        <v>0</v>
      </c>
      <c r="O259" s="283"/>
    </row>
    <row r="260" spans="1:15" s="1" customFormat="1" ht="12.75">
      <c r="A260" s="261"/>
      <c r="B260" s="227"/>
      <c r="C260" s="207"/>
      <c r="D260" s="244"/>
      <c r="E260" s="157"/>
      <c r="F260" s="175"/>
      <c r="G260" s="158"/>
      <c r="H260" s="158"/>
      <c r="I260" s="158"/>
      <c r="J260" s="175"/>
      <c r="K260" s="181"/>
      <c r="L260" s="182"/>
      <c r="M260" s="182"/>
      <c r="N260" s="160"/>
      <c r="O260" s="283"/>
    </row>
    <row r="261" spans="1:15" s="1" customFormat="1" ht="15">
      <c r="A261" s="261"/>
      <c r="B261" s="304" t="s">
        <v>163</v>
      </c>
      <c r="C261" s="211"/>
      <c r="D261" s="303">
        <f>SUM(D262:D278)</f>
        <v>0</v>
      </c>
      <c r="E261" s="303">
        <f aca="true" t="shared" si="91" ref="E261:N261">SUM(E262:E278)</f>
        <v>0</v>
      </c>
      <c r="F261" s="303">
        <f t="shared" si="91"/>
        <v>0</v>
      </c>
      <c r="G261" s="303">
        <f t="shared" si="91"/>
        <v>0</v>
      </c>
      <c r="H261" s="303">
        <f t="shared" si="91"/>
        <v>0</v>
      </c>
      <c r="I261" s="303">
        <f t="shared" si="91"/>
        <v>0</v>
      </c>
      <c r="J261" s="303">
        <f t="shared" si="91"/>
        <v>0</v>
      </c>
      <c r="K261" s="303" t="e">
        <f t="shared" si="91"/>
        <v>#DIV/0!</v>
      </c>
      <c r="L261" s="303">
        <f t="shared" si="91"/>
        <v>0</v>
      </c>
      <c r="M261" s="303">
        <f t="shared" si="91"/>
        <v>0</v>
      </c>
      <c r="N261" s="303">
        <f t="shared" si="91"/>
        <v>0</v>
      </c>
      <c r="O261" s="283"/>
    </row>
    <row r="262" spans="1:15" s="1" customFormat="1" ht="12.75">
      <c r="A262" s="261"/>
      <c r="B262" s="217"/>
      <c r="C262" s="254">
        <v>0</v>
      </c>
      <c r="D262" s="244">
        <f t="shared" si="90"/>
        <v>0</v>
      </c>
      <c r="E262" s="157">
        <v>0</v>
      </c>
      <c r="F262" s="175">
        <f aca="true" t="shared" si="92" ref="F262:F278">D262+E262</f>
        <v>0</v>
      </c>
      <c r="G262" s="158">
        <v>0</v>
      </c>
      <c r="H262" s="158">
        <v>0</v>
      </c>
      <c r="I262" s="158">
        <v>0</v>
      </c>
      <c r="J262" s="175">
        <f>G262+H262+I262</f>
        <v>0</v>
      </c>
      <c r="K262" s="181" t="e">
        <f>J262/F262</f>
        <v>#DIV/0!</v>
      </c>
      <c r="L262" s="182">
        <f>F262-J262</f>
        <v>0</v>
      </c>
      <c r="M262" s="182">
        <f>J262*0.1</f>
        <v>0</v>
      </c>
      <c r="N262" s="160">
        <v>0</v>
      </c>
      <c r="O262" s="283"/>
    </row>
    <row r="263" spans="1:15" s="1" customFormat="1" ht="12.75">
      <c r="A263" s="261"/>
      <c r="B263" s="201"/>
      <c r="C263" s="254">
        <v>0</v>
      </c>
      <c r="D263" s="244">
        <f t="shared" si="90"/>
        <v>0</v>
      </c>
      <c r="E263" s="157">
        <v>0</v>
      </c>
      <c r="F263" s="175">
        <f t="shared" si="92"/>
        <v>0</v>
      </c>
      <c r="G263" s="158">
        <v>0</v>
      </c>
      <c r="H263" s="158">
        <v>0</v>
      </c>
      <c r="I263" s="158">
        <v>0</v>
      </c>
      <c r="J263" s="175">
        <f>G263+H263+I263</f>
        <v>0</v>
      </c>
      <c r="K263" s="181" t="e">
        <f>J263/F263</f>
        <v>#DIV/0!</v>
      </c>
      <c r="L263" s="182">
        <f>F263-J263</f>
        <v>0</v>
      </c>
      <c r="M263" s="182">
        <f>J263*0.1</f>
        <v>0</v>
      </c>
      <c r="N263" s="160">
        <v>0</v>
      </c>
      <c r="O263" s="283"/>
    </row>
    <row r="264" spans="1:15" s="1" customFormat="1" ht="12.75">
      <c r="A264" s="261"/>
      <c r="B264" s="217"/>
      <c r="C264" s="254">
        <v>0</v>
      </c>
      <c r="D264" s="244">
        <f t="shared" si="90"/>
        <v>0</v>
      </c>
      <c r="E264" s="157">
        <v>0</v>
      </c>
      <c r="F264" s="175">
        <f t="shared" si="92"/>
        <v>0</v>
      </c>
      <c r="G264" s="158">
        <v>0</v>
      </c>
      <c r="H264" s="158">
        <v>0</v>
      </c>
      <c r="I264" s="158">
        <v>0</v>
      </c>
      <c r="J264" s="175">
        <f>G264+H264+I264</f>
        <v>0</v>
      </c>
      <c r="K264" s="181" t="e">
        <f>J264/F264</f>
        <v>#DIV/0!</v>
      </c>
      <c r="L264" s="182">
        <f>F264-J264</f>
        <v>0</v>
      </c>
      <c r="M264" s="182">
        <f>J264*0.1</f>
        <v>0</v>
      </c>
      <c r="N264" s="160">
        <v>0</v>
      </c>
      <c r="O264" s="283"/>
    </row>
    <row r="265" spans="1:15" s="1" customFormat="1" ht="12.75">
      <c r="A265" s="261"/>
      <c r="B265" s="238"/>
      <c r="C265" s="254"/>
      <c r="D265" s="244">
        <f t="shared" si="90"/>
        <v>0</v>
      </c>
      <c r="E265" s="157">
        <v>0</v>
      </c>
      <c r="F265" s="175">
        <f t="shared" si="92"/>
        <v>0</v>
      </c>
      <c r="G265" s="158"/>
      <c r="H265" s="158"/>
      <c r="I265" s="158"/>
      <c r="J265" s="175"/>
      <c r="K265" s="181"/>
      <c r="L265" s="197"/>
      <c r="M265" s="182"/>
      <c r="N265" s="160">
        <v>0</v>
      </c>
      <c r="O265" s="283"/>
    </row>
    <row r="266" spans="1:15" s="1" customFormat="1" ht="12.75">
      <c r="A266" s="261"/>
      <c r="B266" s="217"/>
      <c r="C266" s="254">
        <v>0</v>
      </c>
      <c r="D266" s="244">
        <f t="shared" si="90"/>
        <v>0</v>
      </c>
      <c r="E266" s="157">
        <v>0</v>
      </c>
      <c r="F266" s="175">
        <f t="shared" si="92"/>
        <v>0</v>
      </c>
      <c r="G266" s="158">
        <v>0</v>
      </c>
      <c r="H266" s="158">
        <v>0</v>
      </c>
      <c r="I266" s="158">
        <v>0</v>
      </c>
      <c r="J266" s="175">
        <f>G266+H266+I266</f>
        <v>0</v>
      </c>
      <c r="K266" s="181" t="e">
        <f>J266/F266</f>
        <v>#DIV/0!</v>
      </c>
      <c r="L266" s="182">
        <f>F266-J266</f>
        <v>0</v>
      </c>
      <c r="M266" s="182">
        <f>J266*0.1</f>
        <v>0</v>
      </c>
      <c r="N266" s="160">
        <v>0</v>
      </c>
      <c r="O266" s="283"/>
    </row>
    <row r="267" spans="1:15" s="1" customFormat="1" ht="12.75">
      <c r="A267" s="261"/>
      <c r="B267" s="217"/>
      <c r="C267" s="254">
        <v>0</v>
      </c>
      <c r="D267" s="244">
        <f t="shared" si="90"/>
        <v>0</v>
      </c>
      <c r="E267" s="157">
        <v>0</v>
      </c>
      <c r="F267" s="175">
        <f t="shared" si="92"/>
        <v>0</v>
      </c>
      <c r="G267" s="158">
        <v>0</v>
      </c>
      <c r="H267" s="158">
        <v>0</v>
      </c>
      <c r="I267" s="158">
        <v>0</v>
      </c>
      <c r="J267" s="175">
        <f>G267+H267+I267</f>
        <v>0</v>
      </c>
      <c r="K267" s="181" t="e">
        <f>J267/F267</f>
        <v>#DIV/0!</v>
      </c>
      <c r="L267" s="182">
        <f>F267-J267</f>
        <v>0</v>
      </c>
      <c r="M267" s="182">
        <f>J267*0.1</f>
        <v>0</v>
      </c>
      <c r="N267" s="160">
        <v>0</v>
      </c>
      <c r="O267" s="283"/>
    </row>
    <row r="268" spans="1:15" s="1" customFormat="1" ht="12.75">
      <c r="A268" s="261"/>
      <c r="B268" s="238"/>
      <c r="C268" s="254"/>
      <c r="D268" s="244">
        <f t="shared" si="90"/>
        <v>0</v>
      </c>
      <c r="E268" s="157">
        <v>0</v>
      </c>
      <c r="F268" s="175">
        <f t="shared" si="92"/>
        <v>0</v>
      </c>
      <c r="G268" s="158"/>
      <c r="H268" s="158"/>
      <c r="I268" s="158"/>
      <c r="J268" s="175"/>
      <c r="K268" s="181"/>
      <c r="L268" s="197"/>
      <c r="M268" s="182"/>
      <c r="N268" s="160">
        <v>0</v>
      </c>
      <c r="O268" s="283"/>
    </row>
    <row r="269" spans="1:15" s="1" customFormat="1" ht="12.75">
      <c r="A269" s="261"/>
      <c r="B269" s="217"/>
      <c r="C269" s="254">
        <v>0</v>
      </c>
      <c r="D269" s="244">
        <f t="shared" si="90"/>
        <v>0</v>
      </c>
      <c r="E269" s="157">
        <v>0</v>
      </c>
      <c r="F269" s="175">
        <f t="shared" si="92"/>
        <v>0</v>
      </c>
      <c r="G269" s="158">
        <v>0</v>
      </c>
      <c r="H269" s="158">
        <v>0</v>
      </c>
      <c r="I269" s="158">
        <v>0</v>
      </c>
      <c r="J269" s="175">
        <f>G269+H269+I269</f>
        <v>0</v>
      </c>
      <c r="K269" s="181" t="e">
        <f>J269/F269</f>
        <v>#DIV/0!</v>
      </c>
      <c r="L269" s="182">
        <f>F269-J269</f>
        <v>0</v>
      </c>
      <c r="M269" s="182">
        <f>J269*0.1</f>
        <v>0</v>
      </c>
      <c r="N269" s="160">
        <v>0</v>
      </c>
      <c r="O269" s="283"/>
    </row>
    <row r="270" spans="1:15" s="1" customFormat="1" ht="12.75">
      <c r="A270" s="261"/>
      <c r="B270" s="217"/>
      <c r="C270" s="254">
        <v>0</v>
      </c>
      <c r="D270" s="244">
        <f t="shared" si="90"/>
        <v>0</v>
      </c>
      <c r="E270" s="157">
        <v>0</v>
      </c>
      <c r="F270" s="175">
        <f t="shared" si="92"/>
        <v>0</v>
      </c>
      <c r="G270" s="158">
        <v>0</v>
      </c>
      <c r="H270" s="158">
        <v>0</v>
      </c>
      <c r="I270" s="158">
        <v>0</v>
      </c>
      <c r="J270" s="175">
        <f>G270+H270+I270</f>
        <v>0</v>
      </c>
      <c r="K270" s="181" t="e">
        <f>J270/F270</f>
        <v>#DIV/0!</v>
      </c>
      <c r="L270" s="182">
        <f>F270-J270</f>
        <v>0</v>
      </c>
      <c r="M270" s="182">
        <f>J270*0.1</f>
        <v>0</v>
      </c>
      <c r="N270" s="160">
        <v>0</v>
      </c>
      <c r="O270" s="283"/>
    </row>
    <row r="271" spans="1:15" s="1" customFormat="1" ht="12.75">
      <c r="A271" s="261"/>
      <c r="B271" s="238"/>
      <c r="C271" s="254"/>
      <c r="D271" s="244">
        <f t="shared" si="90"/>
        <v>0</v>
      </c>
      <c r="E271" s="157">
        <v>0</v>
      </c>
      <c r="F271" s="175">
        <f t="shared" si="92"/>
        <v>0</v>
      </c>
      <c r="G271" s="158"/>
      <c r="H271" s="158"/>
      <c r="I271" s="158"/>
      <c r="J271" s="175"/>
      <c r="K271" s="181"/>
      <c r="L271" s="197"/>
      <c r="M271" s="182"/>
      <c r="N271" s="160">
        <v>0</v>
      </c>
      <c r="O271" s="283"/>
    </row>
    <row r="272" spans="1:15" s="1" customFormat="1" ht="12.75">
      <c r="A272" s="261"/>
      <c r="B272" s="217"/>
      <c r="C272" s="254">
        <v>0</v>
      </c>
      <c r="D272" s="244">
        <f t="shared" si="90"/>
        <v>0</v>
      </c>
      <c r="E272" s="157">
        <v>0</v>
      </c>
      <c r="F272" s="175">
        <f t="shared" si="92"/>
        <v>0</v>
      </c>
      <c r="G272" s="158">
        <v>0</v>
      </c>
      <c r="H272" s="158">
        <v>0</v>
      </c>
      <c r="I272" s="158">
        <v>0</v>
      </c>
      <c r="J272" s="175">
        <f>G272+H272+I272</f>
        <v>0</v>
      </c>
      <c r="K272" s="181" t="e">
        <f>J272/F272</f>
        <v>#DIV/0!</v>
      </c>
      <c r="L272" s="182">
        <f>F272-J272</f>
        <v>0</v>
      </c>
      <c r="M272" s="182">
        <f>J272*0.1</f>
        <v>0</v>
      </c>
      <c r="N272" s="160">
        <v>0</v>
      </c>
      <c r="O272" s="283"/>
    </row>
    <row r="273" spans="1:15" s="1" customFormat="1" ht="15.75" customHeight="1">
      <c r="A273" s="261"/>
      <c r="B273" s="217"/>
      <c r="C273" s="254">
        <v>0</v>
      </c>
      <c r="D273" s="244">
        <f t="shared" si="90"/>
        <v>0</v>
      </c>
      <c r="E273" s="157">
        <v>0</v>
      </c>
      <c r="F273" s="175">
        <f t="shared" si="92"/>
        <v>0</v>
      </c>
      <c r="G273" s="158">
        <v>0</v>
      </c>
      <c r="H273" s="158">
        <v>0</v>
      </c>
      <c r="I273" s="158">
        <v>0</v>
      </c>
      <c r="J273" s="175">
        <f>G273+H273+I273</f>
        <v>0</v>
      </c>
      <c r="K273" s="181" t="e">
        <f>J273/F273</f>
        <v>#DIV/0!</v>
      </c>
      <c r="L273" s="182">
        <f>F273-J273</f>
        <v>0</v>
      </c>
      <c r="M273" s="182">
        <f>J273*0.1</f>
        <v>0</v>
      </c>
      <c r="N273" s="160">
        <v>0</v>
      </c>
      <c r="O273" s="283"/>
    </row>
    <row r="274" spans="1:15" s="1" customFormat="1" ht="11.25" customHeight="1">
      <c r="A274" s="261"/>
      <c r="B274" s="238"/>
      <c r="C274" s="254"/>
      <c r="D274" s="244">
        <f t="shared" si="90"/>
        <v>0</v>
      </c>
      <c r="E274" s="157"/>
      <c r="F274" s="175">
        <f t="shared" si="92"/>
        <v>0</v>
      </c>
      <c r="G274" s="158"/>
      <c r="H274" s="158"/>
      <c r="I274" s="158"/>
      <c r="J274" s="175"/>
      <c r="K274" s="181"/>
      <c r="L274" s="197"/>
      <c r="M274" s="182"/>
      <c r="N274" s="160">
        <v>0</v>
      </c>
      <c r="O274" s="283"/>
    </row>
    <row r="275" spans="1:15" s="1" customFormat="1" ht="12.75">
      <c r="A275" s="261"/>
      <c r="B275" s="217"/>
      <c r="C275" s="254">
        <v>0</v>
      </c>
      <c r="D275" s="244">
        <f t="shared" si="90"/>
        <v>0</v>
      </c>
      <c r="E275" s="157">
        <v>0</v>
      </c>
      <c r="F275" s="175">
        <f t="shared" si="92"/>
        <v>0</v>
      </c>
      <c r="G275" s="158">
        <v>0</v>
      </c>
      <c r="H275" s="158">
        <v>0</v>
      </c>
      <c r="I275" s="158">
        <v>0</v>
      </c>
      <c r="J275" s="175">
        <f>G275+H275+I275</f>
        <v>0</v>
      </c>
      <c r="K275" s="181" t="e">
        <f>J275/F275</f>
        <v>#DIV/0!</v>
      </c>
      <c r="L275" s="182">
        <f>F275-J275</f>
        <v>0</v>
      </c>
      <c r="M275" s="182">
        <f>J275*0.1</f>
        <v>0</v>
      </c>
      <c r="N275" s="160">
        <v>0</v>
      </c>
      <c r="O275" s="283"/>
    </row>
    <row r="276" spans="1:15" s="1" customFormat="1" ht="12.75">
      <c r="A276" s="261"/>
      <c r="B276" s="217"/>
      <c r="C276" s="254">
        <v>0</v>
      </c>
      <c r="D276" s="244">
        <f t="shared" si="90"/>
        <v>0</v>
      </c>
      <c r="E276" s="157">
        <v>0</v>
      </c>
      <c r="F276" s="175">
        <f t="shared" si="92"/>
        <v>0</v>
      </c>
      <c r="G276" s="158">
        <v>0</v>
      </c>
      <c r="H276" s="158">
        <v>0</v>
      </c>
      <c r="I276" s="158">
        <v>0</v>
      </c>
      <c r="J276" s="175">
        <f>G276+H276+I276</f>
        <v>0</v>
      </c>
      <c r="K276" s="181" t="e">
        <f>J276/F276</f>
        <v>#DIV/0!</v>
      </c>
      <c r="L276" s="182">
        <f>F276-J276</f>
        <v>0</v>
      </c>
      <c r="M276" s="182">
        <f>J276*0.1</f>
        <v>0</v>
      </c>
      <c r="N276" s="160">
        <v>0</v>
      </c>
      <c r="O276" s="283"/>
    </row>
    <row r="277" spans="1:15" s="1" customFormat="1" ht="12.75">
      <c r="A277" s="261"/>
      <c r="B277" s="217"/>
      <c r="C277" s="253">
        <v>0</v>
      </c>
      <c r="D277" s="244">
        <f t="shared" si="90"/>
        <v>0</v>
      </c>
      <c r="E277" s="157">
        <v>0</v>
      </c>
      <c r="F277" s="175">
        <f t="shared" si="92"/>
        <v>0</v>
      </c>
      <c r="G277" s="158">
        <v>0</v>
      </c>
      <c r="H277" s="158">
        <v>0</v>
      </c>
      <c r="I277" s="158">
        <v>0</v>
      </c>
      <c r="J277" s="175">
        <f>G277+H277+I277</f>
        <v>0</v>
      </c>
      <c r="K277" s="181" t="e">
        <f>J277/F277</f>
        <v>#DIV/0!</v>
      </c>
      <c r="L277" s="182">
        <f>F277-J277</f>
        <v>0</v>
      </c>
      <c r="M277" s="182">
        <f>J277*0.1</f>
        <v>0</v>
      </c>
      <c r="N277" s="160">
        <v>0</v>
      </c>
      <c r="O277" s="283"/>
    </row>
    <row r="278" spans="1:15" s="1" customFormat="1" ht="12.75">
      <c r="A278" s="261"/>
      <c r="B278" s="232" t="s">
        <v>112</v>
      </c>
      <c r="C278" s="211"/>
      <c r="D278" s="244">
        <f t="shared" si="90"/>
        <v>0</v>
      </c>
      <c r="E278" s="157">
        <v>0</v>
      </c>
      <c r="F278" s="175">
        <f t="shared" si="92"/>
        <v>0</v>
      </c>
      <c r="G278" s="158"/>
      <c r="H278" s="158"/>
      <c r="I278" s="158"/>
      <c r="J278" s="175"/>
      <c r="K278" s="181"/>
      <c r="L278" s="197"/>
      <c r="M278" s="182"/>
      <c r="N278" s="160">
        <v>0</v>
      </c>
      <c r="O278" s="283"/>
    </row>
    <row r="279" spans="1:15" s="1" customFormat="1" ht="12.75">
      <c r="A279" s="261"/>
      <c r="B279" s="227"/>
      <c r="C279" s="207"/>
      <c r="D279" s="157"/>
      <c r="E279" s="157"/>
      <c r="F279" s="175"/>
      <c r="G279" s="158"/>
      <c r="H279" s="158"/>
      <c r="I279" s="158"/>
      <c r="J279" s="175"/>
      <c r="K279" s="181"/>
      <c r="L279" s="182"/>
      <c r="M279" s="182"/>
      <c r="N279" s="160">
        <v>0</v>
      </c>
      <c r="O279" s="283"/>
    </row>
    <row r="280" spans="1:15" s="1" customFormat="1" ht="15">
      <c r="A280" s="261"/>
      <c r="B280" s="302" t="s">
        <v>164</v>
      </c>
      <c r="C280" s="211"/>
      <c r="D280" s="303">
        <f>SUM(D281:D282)</f>
        <v>0</v>
      </c>
      <c r="E280" s="303">
        <f aca="true" t="shared" si="93" ref="E280:N280">SUM(E281:E282)</f>
        <v>0</v>
      </c>
      <c r="F280" s="303">
        <f t="shared" si="93"/>
        <v>0</v>
      </c>
      <c r="G280" s="303">
        <f t="shared" si="93"/>
        <v>0</v>
      </c>
      <c r="H280" s="303">
        <f t="shared" si="93"/>
        <v>0</v>
      </c>
      <c r="I280" s="303">
        <f t="shared" si="93"/>
        <v>0</v>
      </c>
      <c r="J280" s="303">
        <f t="shared" si="93"/>
        <v>0</v>
      </c>
      <c r="K280" s="303" t="e">
        <f t="shared" si="93"/>
        <v>#DIV/0!</v>
      </c>
      <c r="L280" s="303">
        <f t="shared" si="93"/>
        <v>0</v>
      </c>
      <c r="M280" s="303">
        <f t="shared" si="93"/>
        <v>0</v>
      </c>
      <c r="N280" s="303">
        <f t="shared" si="93"/>
        <v>0</v>
      </c>
      <c r="O280" s="283"/>
    </row>
    <row r="281" spans="1:15" s="1" customFormat="1" ht="12.75">
      <c r="A281" s="261"/>
      <c r="B281" s="258"/>
      <c r="C281" s="253">
        <v>0</v>
      </c>
      <c r="D281" s="244">
        <f>SUM(C281)</f>
        <v>0</v>
      </c>
      <c r="E281" s="157">
        <v>0</v>
      </c>
      <c r="F281" s="175">
        <f>D281+E281</f>
        <v>0</v>
      </c>
      <c r="G281" s="158">
        <v>0</v>
      </c>
      <c r="H281" s="158">
        <v>0</v>
      </c>
      <c r="I281" s="158">
        <v>0</v>
      </c>
      <c r="J281" s="175">
        <f>G281+H281+I281</f>
        <v>0</v>
      </c>
      <c r="K281" s="181" t="e">
        <f>J281/F281</f>
        <v>#DIV/0!</v>
      </c>
      <c r="L281" s="182">
        <f>F281-J281</f>
        <v>0</v>
      </c>
      <c r="M281" s="182">
        <f>J281*0.1</f>
        <v>0</v>
      </c>
      <c r="N281" s="160">
        <v>0</v>
      </c>
      <c r="O281" s="283"/>
    </row>
    <row r="282" spans="1:15" s="1" customFormat="1" ht="12.75">
      <c r="A282" s="261"/>
      <c r="B282" s="232" t="s">
        <v>112</v>
      </c>
      <c r="C282" s="211"/>
      <c r="D282" s="244">
        <f>SUM(C282)</f>
        <v>0</v>
      </c>
      <c r="E282" s="157">
        <v>0</v>
      </c>
      <c r="F282" s="175"/>
      <c r="G282" s="158"/>
      <c r="H282" s="158"/>
      <c r="I282" s="158"/>
      <c r="J282" s="175"/>
      <c r="K282" s="181"/>
      <c r="L282" s="197"/>
      <c r="M282" s="182"/>
      <c r="N282" s="160">
        <v>0</v>
      </c>
      <c r="O282" s="283"/>
    </row>
    <row r="283" spans="1:15" s="1" customFormat="1" ht="12.75">
      <c r="A283" s="261"/>
      <c r="B283" s="227"/>
      <c r="C283" s="207"/>
      <c r="D283" s="157"/>
      <c r="E283" s="157"/>
      <c r="F283" s="175"/>
      <c r="G283" s="158"/>
      <c r="H283" s="158"/>
      <c r="I283" s="158"/>
      <c r="J283" s="175"/>
      <c r="K283" s="181"/>
      <c r="L283" s="182"/>
      <c r="M283" s="182"/>
      <c r="N283" s="160">
        <v>0</v>
      </c>
      <c r="O283" s="283"/>
    </row>
    <row r="284" spans="1:15" s="1" customFormat="1" ht="15.75">
      <c r="A284" s="220">
        <v>16</v>
      </c>
      <c r="B284" s="277" t="s">
        <v>165</v>
      </c>
      <c r="C284" s="239"/>
      <c r="D284" s="243">
        <f>SUM(D285:D302)</f>
        <v>0</v>
      </c>
      <c r="E284" s="243">
        <f aca="true" t="shared" si="94" ref="E284:N284">SUM(E285:E302)</f>
        <v>0</v>
      </c>
      <c r="F284" s="243">
        <f t="shared" si="94"/>
        <v>0</v>
      </c>
      <c r="G284" s="243">
        <f t="shared" si="94"/>
        <v>0</v>
      </c>
      <c r="H284" s="243">
        <f t="shared" si="94"/>
        <v>0</v>
      </c>
      <c r="I284" s="243">
        <f t="shared" si="94"/>
        <v>0</v>
      </c>
      <c r="J284" s="243">
        <f t="shared" si="94"/>
        <v>0</v>
      </c>
      <c r="K284" s="243" t="e">
        <f t="shared" si="94"/>
        <v>#DIV/0!</v>
      </c>
      <c r="L284" s="243">
        <f t="shared" si="94"/>
        <v>0</v>
      </c>
      <c r="M284" s="243">
        <f t="shared" si="94"/>
        <v>0</v>
      </c>
      <c r="N284" s="243">
        <f t="shared" si="94"/>
        <v>0</v>
      </c>
      <c r="O284" s="283"/>
    </row>
    <row r="285" spans="1:15" s="1" customFormat="1" ht="12.75">
      <c r="A285" s="261"/>
      <c r="B285" s="232"/>
      <c r="C285" s="211">
        <v>0</v>
      </c>
      <c r="D285" s="157">
        <f>SUM(C285)</f>
        <v>0</v>
      </c>
      <c r="E285" s="157">
        <v>0</v>
      </c>
      <c r="F285" s="175">
        <f aca="true" t="shared" si="95" ref="F285:F302">D285+E285</f>
        <v>0</v>
      </c>
      <c r="G285" s="158">
        <v>0</v>
      </c>
      <c r="H285" s="158">
        <v>0</v>
      </c>
      <c r="I285" s="158">
        <v>0</v>
      </c>
      <c r="J285" s="175">
        <f aca="true" t="shared" si="96" ref="J285:J300">G285+H285+I285</f>
        <v>0</v>
      </c>
      <c r="K285" s="181" t="e">
        <f aca="true" t="shared" si="97" ref="K285:K300">J285/F285</f>
        <v>#DIV/0!</v>
      </c>
      <c r="L285" s="182">
        <f aca="true" t="shared" si="98" ref="L285:L300">F285-J285</f>
        <v>0</v>
      </c>
      <c r="M285" s="182">
        <f aca="true" t="shared" si="99" ref="M285:M300">J285*0.1</f>
        <v>0</v>
      </c>
      <c r="N285" s="160">
        <v>0</v>
      </c>
      <c r="O285" s="283"/>
    </row>
    <row r="286" spans="1:15" s="1" customFormat="1" ht="12.75">
      <c r="A286" s="261"/>
      <c r="B286" s="232"/>
      <c r="C286" s="211">
        <v>0</v>
      </c>
      <c r="D286" s="157">
        <f aca="true" t="shared" si="100" ref="D286:D351">SUM(C286)</f>
        <v>0</v>
      </c>
      <c r="E286" s="157">
        <v>0</v>
      </c>
      <c r="F286" s="175">
        <f t="shared" si="95"/>
        <v>0</v>
      </c>
      <c r="G286" s="158">
        <v>0</v>
      </c>
      <c r="H286" s="158">
        <v>0</v>
      </c>
      <c r="I286" s="158">
        <v>0</v>
      </c>
      <c r="J286" s="175">
        <f t="shared" si="96"/>
        <v>0</v>
      </c>
      <c r="K286" s="181" t="e">
        <f t="shared" si="97"/>
        <v>#DIV/0!</v>
      </c>
      <c r="L286" s="182">
        <f t="shared" si="98"/>
        <v>0</v>
      </c>
      <c r="M286" s="182">
        <f t="shared" si="99"/>
        <v>0</v>
      </c>
      <c r="N286" s="160">
        <v>0</v>
      </c>
      <c r="O286" s="283"/>
    </row>
    <row r="287" spans="1:15" s="1" customFormat="1" ht="12.75">
      <c r="A287" s="261"/>
      <c r="B287" s="232"/>
      <c r="C287" s="211">
        <v>0</v>
      </c>
      <c r="D287" s="157">
        <f t="shared" si="100"/>
        <v>0</v>
      </c>
      <c r="E287" s="157">
        <v>0</v>
      </c>
      <c r="F287" s="175">
        <f t="shared" si="95"/>
        <v>0</v>
      </c>
      <c r="G287" s="158">
        <v>0</v>
      </c>
      <c r="H287" s="158">
        <v>0</v>
      </c>
      <c r="I287" s="158">
        <v>0</v>
      </c>
      <c r="J287" s="175">
        <f t="shared" si="96"/>
        <v>0</v>
      </c>
      <c r="K287" s="181" t="e">
        <f t="shared" si="97"/>
        <v>#DIV/0!</v>
      </c>
      <c r="L287" s="182">
        <f t="shared" si="98"/>
        <v>0</v>
      </c>
      <c r="M287" s="182">
        <f t="shared" si="99"/>
        <v>0</v>
      </c>
      <c r="N287" s="160">
        <v>0</v>
      </c>
      <c r="O287" s="283"/>
    </row>
    <row r="288" spans="1:15" s="1" customFormat="1" ht="12.75">
      <c r="A288" s="261"/>
      <c r="B288" s="232"/>
      <c r="C288" s="211">
        <v>0</v>
      </c>
      <c r="D288" s="157">
        <f t="shared" si="100"/>
        <v>0</v>
      </c>
      <c r="E288" s="157">
        <v>0</v>
      </c>
      <c r="F288" s="175">
        <f t="shared" si="95"/>
        <v>0</v>
      </c>
      <c r="G288" s="158">
        <v>0</v>
      </c>
      <c r="H288" s="158">
        <v>0</v>
      </c>
      <c r="I288" s="158">
        <v>0</v>
      </c>
      <c r="J288" s="175">
        <f t="shared" si="96"/>
        <v>0</v>
      </c>
      <c r="K288" s="181" t="e">
        <f t="shared" si="97"/>
        <v>#DIV/0!</v>
      </c>
      <c r="L288" s="182">
        <f t="shared" si="98"/>
        <v>0</v>
      </c>
      <c r="M288" s="182">
        <f t="shared" si="99"/>
        <v>0</v>
      </c>
      <c r="N288" s="160">
        <v>0</v>
      </c>
      <c r="O288" s="283"/>
    </row>
    <row r="289" spans="1:15" s="1" customFormat="1" ht="12.75">
      <c r="A289" s="261"/>
      <c r="B289" s="232"/>
      <c r="C289" s="211">
        <v>0</v>
      </c>
      <c r="D289" s="157">
        <f t="shared" si="100"/>
        <v>0</v>
      </c>
      <c r="E289" s="157">
        <v>0</v>
      </c>
      <c r="F289" s="175">
        <f t="shared" si="95"/>
        <v>0</v>
      </c>
      <c r="G289" s="158">
        <v>0</v>
      </c>
      <c r="H289" s="158">
        <v>0</v>
      </c>
      <c r="I289" s="158">
        <v>0</v>
      </c>
      <c r="J289" s="175">
        <f t="shared" si="96"/>
        <v>0</v>
      </c>
      <c r="K289" s="181" t="e">
        <f t="shared" si="97"/>
        <v>#DIV/0!</v>
      </c>
      <c r="L289" s="182">
        <f t="shared" si="98"/>
        <v>0</v>
      </c>
      <c r="M289" s="182">
        <f t="shared" si="99"/>
        <v>0</v>
      </c>
      <c r="N289" s="160">
        <v>0</v>
      </c>
      <c r="O289" s="283"/>
    </row>
    <row r="290" spans="1:15" s="1" customFormat="1" ht="12.75">
      <c r="A290" s="261"/>
      <c r="B290" s="232"/>
      <c r="C290" s="211">
        <v>0</v>
      </c>
      <c r="D290" s="157">
        <f t="shared" si="100"/>
        <v>0</v>
      </c>
      <c r="E290" s="157">
        <v>0</v>
      </c>
      <c r="F290" s="175">
        <f t="shared" si="95"/>
        <v>0</v>
      </c>
      <c r="G290" s="158">
        <v>0</v>
      </c>
      <c r="H290" s="158">
        <v>0</v>
      </c>
      <c r="I290" s="158">
        <v>0</v>
      </c>
      <c r="J290" s="175">
        <f t="shared" si="96"/>
        <v>0</v>
      </c>
      <c r="K290" s="181" t="e">
        <f t="shared" si="97"/>
        <v>#DIV/0!</v>
      </c>
      <c r="L290" s="182">
        <f t="shared" si="98"/>
        <v>0</v>
      </c>
      <c r="M290" s="182">
        <f t="shared" si="99"/>
        <v>0</v>
      </c>
      <c r="N290" s="160">
        <v>0</v>
      </c>
      <c r="O290" s="283"/>
    </row>
    <row r="291" spans="1:15" s="1" customFormat="1" ht="12.75">
      <c r="A291" s="261"/>
      <c r="B291" s="232"/>
      <c r="C291" s="211">
        <v>0</v>
      </c>
      <c r="D291" s="157">
        <f t="shared" si="100"/>
        <v>0</v>
      </c>
      <c r="E291" s="157">
        <v>0</v>
      </c>
      <c r="F291" s="175">
        <f t="shared" si="95"/>
        <v>0</v>
      </c>
      <c r="G291" s="158">
        <v>0</v>
      </c>
      <c r="H291" s="158">
        <v>0</v>
      </c>
      <c r="I291" s="158">
        <v>0</v>
      </c>
      <c r="J291" s="175">
        <f t="shared" si="96"/>
        <v>0</v>
      </c>
      <c r="K291" s="181" t="e">
        <f t="shared" si="97"/>
        <v>#DIV/0!</v>
      </c>
      <c r="L291" s="182">
        <f t="shared" si="98"/>
        <v>0</v>
      </c>
      <c r="M291" s="182">
        <f t="shared" si="99"/>
        <v>0</v>
      </c>
      <c r="N291" s="160">
        <v>0</v>
      </c>
      <c r="O291" s="283"/>
    </row>
    <row r="292" spans="1:15" s="1" customFormat="1" ht="12.75">
      <c r="A292" s="261"/>
      <c r="B292" s="232"/>
      <c r="C292" s="211">
        <v>0</v>
      </c>
      <c r="D292" s="157">
        <f t="shared" si="100"/>
        <v>0</v>
      </c>
      <c r="E292" s="157">
        <v>0</v>
      </c>
      <c r="F292" s="175">
        <f t="shared" si="95"/>
        <v>0</v>
      </c>
      <c r="G292" s="158">
        <v>0</v>
      </c>
      <c r="H292" s="158">
        <v>0</v>
      </c>
      <c r="I292" s="158">
        <v>0</v>
      </c>
      <c r="J292" s="175">
        <f t="shared" si="96"/>
        <v>0</v>
      </c>
      <c r="K292" s="181" t="e">
        <f t="shared" si="97"/>
        <v>#DIV/0!</v>
      </c>
      <c r="L292" s="182">
        <f t="shared" si="98"/>
        <v>0</v>
      </c>
      <c r="M292" s="182">
        <f t="shared" si="99"/>
        <v>0</v>
      </c>
      <c r="N292" s="160">
        <v>0</v>
      </c>
      <c r="O292" s="283"/>
    </row>
    <row r="293" spans="1:15" s="1" customFormat="1" ht="12.75">
      <c r="A293" s="261"/>
      <c r="B293" s="232"/>
      <c r="C293" s="211">
        <v>0</v>
      </c>
      <c r="D293" s="157">
        <f t="shared" si="100"/>
        <v>0</v>
      </c>
      <c r="E293" s="157">
        <v>0</v>
      </c>
      <c r="F293" s="175">
        <f t="shared" si="95"/>
        <v>0</v>
      </c>
      <c r="G293" s="158">
        <v>0</v>
      </c>
      <c r="H293" s="158">
        <v>0</v>
      </c>
      <c r="I293" s="158">
        <v>0</v>
      </c>
      <c r="J293" s="175">
        <f t="shared" si="96"/>
        <v>0</v>
      </c>
      <c r="K293" s="181" t="e">
        <f t="shared" si="97"/>
        <v>#DIV/0!</v>
      </c>
      <c r="L293" s="182">
        <f t="shared" si="98"/>
        <v>0</v>
      </c>
      <c r="M293" s="182">
        <f t="shared" si="99"/>
        <v>0</v>
      </c>
      <c r="N293" s="160">
        <v>0</v>
      </c>
      <c r="O293" s="283"/>
    </row>
    <row r="294" spans="1:15" s="1" customFormat="1" ht="12.75">
      <c r="A294" s="261"/>
      <c r="B294" s="232"/>
      <c r="C294" s="211">
        <v>0</v>
      </c>
      <c r="D294" s="157">
        <f t="shared" si="100"/>
        <v>0</v>
      </c>
      <c r="E294" s="157">
        <v>0</v>
      </c>
      <c r="F294" s="175">
        <f t="shared" si="95"/>
        <v>0</v>
      </c>
      <c r="G294" s="158">
        <v>0</v>
      </c>
      <c r="H294" s="158">
        <v>0</v>
      </c>
      <c r="I294" s="158">
        <v>0</v>
      </c>
      <c r="J294" s="175">
        <f t="shared" si="96"/>
        <v>0</v>
      </c>
      <c r="K294" s="181" t="e">
        <f t="shared" si="97"/>
        <v>#DIV/0!</v>
      </c>
      <c r="L294" s="182">
        <f t="shared" si="98"/>
        <v>0</v>
      </c>
      <c r="M294" s="182">
        <f t="shared" si="99"/>
        <v>0</v>
      </c>
      <c r="N294" s="160">
        <v>0</v>
      </c>
      <c r="O294" s="283"/>
    </row>
    <row r="295" spans="1:15" s="1" customFormat="1" ht="12.75">
      <c r="A295" s="261"/>
      <c r="B295" s="232"/>
      <c r="C295" s="211">
        <v>0</v>
      </c>
      <c r="D295" s="157">
        <f t="shared" si="100"/>
        <v>0</v>
      </c>
      <c r="E295" s="157">
        <v>0</v>
      </c>
      <c r="F295" s="175">
        <f t="shared" si="95"/>
        <v>0</v>
      </c>
      <c r="G295" s="158">
        <v>0</v>
      </c>
      <c r="H295" s="158">
        <v>0</v>
      </c>
      <c r="I295" s="158">
        <v>0</v>
      </c>
      <c r="J295" s="175">
        <f t="shared" si="96"/>
        <v>0</v>
      </c>
      <c r="K295" s="181" t="e">
        <f t="shared" si="97"/>
        <v>#DIV/0!</v>
      </c>
      <c r="L295" s="182">
        <f t="shared" si="98"/>
        <v>0</v>
      </c>
      <c r="M295" s="182">
        <f t="shared" si="99"/>
        <v>0</v>
      </c>
      <c r="N295" s="160">
        <v>0</v>
      </c>
      <c r="O295" s="283"/>
    </row>
    <row r="296" spans="1:15" s="1" customFormat="1" ht="12.75">
      <c r="A296" s="261"/>
      <c r="B296" s="232"/>
      <c r="C296" s="211">
        <v>0</v>
      </c>
      <c r="D296" s="157">
        <f t="shared" si="100"/>
        <v>0</v>
      </c>
      <c r="E296" s="157">
        <v>0</v>
      </c>
      <c r="F296" s="175">
        <f t="shared" si="95"/>
        <v>0</v>
      </c>
      <c r="G296" s="158">
        <v>0</v>
      </c>
      <c r="H296" s="158">
        <v>0</v>
      </c>
      <c r="I296" s="158">
        <v>0</v>
      </c>
      <c r="J296" s="175">
        <f t="shared" si="96"/>
        <v>0</v>
      </c>
      <c r="K296" s="181" t="e">
        <f t="shared" si="97"/>
        <v>#DIV/0!</v>
      </c>
      <c r="L296" s="182">
        <f t="shared" si="98"/>
        <v>0</v>
      </c>
      <c r="M296" s="182">
        <f t="shared" si="99"/>
        <v>0</v>
      </c>
      <c r="N296" s="160">
        <v>0</v>
      </c>
      <c r="O296" s="283"/>
    </row>
    <row r="297" spans="1:15" s="1" customFormat="1" ht="12.75">
      <c r="A297" s="261"/>
      <c r="B297" s="232"/>
      <c r="C297" s="211">
        <v>0</v>
      </c>
      <c r="D297" s="157">
        <f t="shared" si="100"/>
        <v>0</v>
      </c>
      <c r="E297" s="157">
        <v>0</v>
      </c>
      <c r="F297" s="175">
        <f t="shared" si="95"/>
        <v>0</v>
      </c>
      <c r="G297" s="158">
        <v>0</v>
      </c>
      <c r="H297" s="158">
        <v>0</v>
      </c>
      <c r="I297" s="158">
        <v>0</v>
      </c>
      <c r="J297" s="175">
        <f t="shared" si="96"/>
        <v>0</v>
      </c>
      <c r="K297" s="181" t="e">
        <f t="shared" si="97"/>
        <v>#DIV/0!</v>
      </c>
      <c r="L297" s="182">
        <f t="shared" si="98"/>
        <v>0</v>
      </c>
      <c r="M297" s="182">
        <f t="shared" si="99"/>
        <v>0</v>
      </c>
      <c r="N297" s="160">
        <v>0</v>
      </c>
      <c r="O297" s="283"/>
    </row>
    <row r="298" spans="1:15" s="1" customFormat="1" ht="12.75">
      <c r="A298" s="261"/>
      <c r="B298" s="232"/>
      <c r="C298" s="211">
        <v>0</v>
      </c>
      <c r="D298" s="157">
        <f t="shared" si="100"/>
        <v>0</v>
      </c>
      <c r="E298" s="157">
        <v>0</v>
      </c>
      <c r="F298" s="175">
        <f t="shared" si="95"/>
        <v>0</v>
      </c>
      <c r="G298" s="158">
        <v>0</v>
      </c>
      <c r="H298" s="158">
        <v>0</v>
      </c>
      <c r="I298" s="158">
        <v>0</v>
      </c>
      <c r="J298" s="175">
        <f t="shared" si="96"/>
        <v>0</v>
      </c>
      <c r="K298" s="181" t="e">
        <f t="shared" si="97"/>
        <v>#DIV/0!</v>
      </c>
      <c r="L298" s="182">
        <f t="shared" si="98"/>
        <v>0</v>
      </c>
      <c r="M298" s="182">
        <f t="shared" si="99"/>
        <v>0</v>
      </c>
      <c r="N298" s="160">
        <v>0</v>
      </c>
      <c r="O298" s="283"/>
    </row>
    <row r="299" spans="1:15" s="1" customFormat="1" ht="12.75">
      <c r="A299" s="261"/>
      <c r="B299" s="232"/>
      <c r="C299" s="211">
        <v>0</v>
      </c>
      <c r="D299" s="157">
        <f t="shared" si="100"/>
        <v>0</v>
      </c>
      <c r="E299" s="157">
        <v>0</v>
      </c>
      <c r="F299" s="175">
        <f t="shared" si="95"/>
        <v>0</v>
      </c>
      <c r="G299" s="158">
        <v>0</v>
      </c>
      <c r="H299" s="158">
        <v>0</v>
      </c>
      <c r="I299" s="158">
        <v>0</v>
      </c>
      <c r="J299" s="175">
        <f t="shared" si="96"/>
        <v>0</v>
      </c>
      <c r="K299" s="181" t="e">
        <f t="shared" si="97"/>
        <v>#DIV/0!</v>
      </c>
      <c r="L299" s="182">
        <f t="shared" si="98"/>
        <v>0</v>
      </c>
      <c r="M299" s="182">
        <f t="shared" si="99"/>
        <v>0</v>
      </c>
      <c r="N299" s="160">
        <v>0</v>
      </c>
      <c r="O299" s="283"/>
    </row>
    <row r="300" spans="1:15" s="1" customFormat="1" ht="12.75">
      <c r="A300" s="261"/>
      <c r="B300" s="232"/>
      <c r="C300" s="211">
        <v>0</v>
      </c>
      <c r="D300" s="157">
        <f t="shared" si="100"/>
        <v>0</v>
      </c>
      <c r="E300" s="157">
        <v>0</v>
      </c>
      <c r="F300" s="175">
        <f t="shared" si="95"/>
        <v>0</v>
      </c>
      <c r="G300" s="158">
        <v>0</v>
      </c>
      <c r="H300" s="158">
        <v>0</v>
      </c>
      <c r="I300" s="158">
        <v>0</v>
      </c>
      <c r="J300" s="175">
        <f t="shared" si="96"/>
        <v>0</v>
      </c>
      <c r="K300" s="181" t="e">
        <f t="shared" si="97"/>
        <v>#DIV/0!</v>
      </c>
      <c r="L300" s="182">
        <f t="shared" si="98"/>
        <v>0</v>
      </c>
      <c r="M300" s="182">
        <f t="shared" si="99"/>
        <v>0</v>
      </c>
      <c r="N300" s="160">
        <v>0</v>
      </c>
      <c r="O300" s="283"/>
    </row>
    <row r="301" spans="1:15" s="1" customFormat="1" ht="12.75">
      <c r="A301" s="261"/>
      <c r="B301" s="232" t="s">
        <v>112</v>
      </c>
      <c r="C301" s="211"/>
      <c r="D301" s="157">
        <f t="shared" si="100"/>
        <v>0</v>
      </c>
      <c r="E301" s="157">
        <v>0</v>
      </c>
      <c r="F301" s="175">
        <f t="shared" si="95"/>
        <v>0</v>
      </c>
      <c r="G301" s="158"/>
      <c r="H301" s="158"/>
      <c r="I301" s="158"/>
      <c r="J301" s="175"/>
      <c r="K301" s="181"/>
      <c r="L301" s="197"/>
      <c r="M301" s="182"/>
      <c r="N301" s="160">
        <v>0</v>
      </c>
      <c r="O301" s="283"/>
    </row>
    <row r="302" spans="1:15" s="1" customFormat="1" ht="12.75">
      <c r="A302" s="261"/>
      <c r="B302" s="232" t="s">
        <v>112</v>
      </c>
      <c r="C302" s="211"/>
      <c r="D302" s="157">
        <f t="shared" si="100"/>
        <v>0</v>
      </c>
      <c r="E302" s="157">
        <v>0</v>
      </c>
      <c r="F302" s="175">
        <f t="shared" si="95"/>
        <v>0</v>
      </c>
      <c r="G302" s="158"/>
      <c r="H302" s="158"/>
      <c r="I302" s="158"/>
      <c r="J302" s="175"/>
      <c r="K302" s="181"/>
      <c r="L302" s="197"/>
      <c r="M302" s="182"/>
      <c r="N302" s="160">
        <v>0</v>
      </c>
      <c r="O302" s="283"/>
    </row>
    <row r="303" spans="1:15" s="1" customFormat="1" ht="12.75">
      <c r="A303" s="261"/>
      <c r="B303" s="227"/>
      <c r="C303" s="207"/>
      <c r="D303" s="157"/>
      <c r="E303" s="157"/>
      <c r="F303" s="175"/>
      <c r="G303" s="158"/>
      <c r="H303" s="158"/>
      <c r="I303" s="158"/>
      <c r="J303" s="175"/>
      <c r="K303" s="181"/>
      <c r="L303" s="182"/>
      <c r="M303" s="182"/>
      <c r="N303" s="160"/>
      <c r="O303" s="283"/>
    </row>
    <row r="304" spans="1:15" s="1" customFormat="1" ht="12.75">
      <c r="A304" s="261"/>
      <c r="B304" s="223"/>
      <c r="C304" s="207"/>
      <c r="D304" s="157"/>
      <c r="E304" s="157"/>
      <c r="F304" s="175"/>
      <c r="G304" s="158"/>
      <c r="H304" s="158"/>
      <c r="I304" s="158"/>
      <c r="J304" s="175"/>
      <c r="K304" s="181"/>
      <c r="L304" s="197"/>
      <c r="M304" s="182"/>
      <c r="N304" s="160"/>
      <c r="O304" s="283"/>
    </row>
    <row r="305" spans="1:15" s="1" customFormat="1" ht="15.75">
      <c r="A305" s="221">
        <v>17</v>
      </c>
      <c r="B305" s="278" t="s">
        <v>139</v>
      </c>
      <c r="C305" s="273"/>
      <c r="D305" s="305">
        <f>SUM(D306,D325)</f>
        <v>0</v>
      </c>
      <c r="E305" s="305">
        <f aca="true" t="shared" si="101" ref="E305:N305">SUM(E306,E325)</f>
        <v>0</v>
      </c>
      <c r="F305" s="305">
        <f t="shared" si="101"/>
        <v>0</v>
      </c>
      <c r="G305" s="305">
        <f t="shared" si="101"/>
        <v>0</v>
      </c>
      <c r="H305" s="305">
        <f t="shared" si="101"/>
        <v>0</v>
      </c>
      <c r="I305" s="305">
        <f t="shared" si="101"/>
        <v>0</v>
      </c>
      <c r="J305" s="305">
        <f t="shared" si="101"/>
        <v>0</v>
      </c>
      <c r="K305" s="305" t="e">
        <f t="shared" si="101"/>
        <v>#DIV/0!</v>
      </c>
      <c r="L305" s="305">
        <f t="shared" si="101"/>
        <v>0</v>
      </c>
      <c r="M305" s="305">
        <f t="shared" si="101"/>
        <v>0</v>
      </c>
      <c r="N305" s="305">
        <f t="shared" si="101"/>
        <v>0</v>
      </c>
      <c r="O305" s="283"/>
    </row>
    <row r="306" spans="1:15" s="1" customFormat="1" ht="15.75" customHeight="1">
      <c r="A306" s="221"/>
      <c r="B306" s="286" t="s">
        <v>166</v>
      </c>
      <c r="C306" s="211"/>
      <c r="D306" s="287">
        <f>SUM(D307:D323)</f>
        <v>0</v>
      </c>
      <c r="E306" s="287">
        <f aca="true" t="shared" si="102" ref="E306:N306">SUM(E307:E323)</f>
        <v>0</v>
      </c>
      <c r="F306" s="287">
        <f t="shared" si="102"/>
        <v>0</v>
      </c>
      <c r="G306" s="287">
        <f t="shared" si="102"/>
        <v>0</v>
      </c>
      <c r="H306" s="287">
        <f t="shared" si="102"/>
        <v>0</v>
      </c>
      <c r="I306" s="287">
        <f t="shared" si="102"/>
        <v>0</v>
      </c>
      <c r="J306" s="287">
        <f t="shared" si="102"/>
        <v>0</v>
      </c>
      <c r="K306" s="287" t="e">
        <f t="shared" si="102"/>
        <v>#DIV/0!</v>
      </c>
      <c r="L306" s="287">
        <f t="shared" si="102"/>
        <v>0</v>
      </c>
      <c r="M306" s="287">
        <f t="shared" si="102"/>
        <v>0</v>
      </c>
      <c r="N306" s="287">
        <f t="shared" si="102"/>
        <v>0</v>
      </c>
      <c r="O306" s="283"/>
    </row>
    <row r="307" spans="1:15" s="1" customFormat="1" ht="12.75">
      <c r="A307" s="261"/>
      <c r="B307" s="232"/>
      <c r="C307" s="211">
        <v>0</v>
      </c>
      <c r="D307" s="157">
        <f t="shared" si="100"/>
        <v>0</v>
      </c>
      <c r="E307" s="157">
        <v>0</v>
      </c>
      <c r="F307" s="175">
        <f aca="true" t="shared" si="103" ref="F307:F322">D307+E307</f>
        <v>0</v>
      </c>
      <c r="G307" s="158">
        <v>0</v>
      </c>
      <c r="H307" s="158">
        <v>0</v>
      </c>
      <c r="I307" s="158">
        <v>0</v>
      </c>
      <c r="J307" s="175">
        <f aca="true" t="shared" si="104" ref="J307:J320">G307+H307+I307</f>
        <v>0</v>
      </c>
      <c r="K307" s="181" t="e">
        <f aca="true" t="shared" si="105" ref="K307:K320">J307/F307</f>
        <v>#DIV/0!</v>
      </c>
      <c r="L307" s="182">
        <f aca="true" t="shared" si="106" ref="L307:L320">F307-J307</f>
        <v>0</v>
      </c>
      <c r="M307" s="182">
        <f aca="true" t="shared" si="107" ref="M307:M320">J307*0.1</f>
        <v>0</v>
      </c>
      <c r="N307" s="160">
        <v>0</v>
      </c>
      <c r="O307" s="283"/>
    </row>
    <row r="308" spans="1:15" s="1" customFormat="1" ht="12.75">
      <c r="A308" s="261"/>
      <c r="B308" s="232"/>
      <c r="C308" s="211">
        <v>0</v>
      </c>
      <c r="D308" s="157">
        <f t="shared" si="100"/>
        <v>0</v>
      </c>
      <c r="E308" s="157">
        <v>0</v>
      </c>
      <c r="F308" s="175">
        <f t="shared" si="103"/>
        <v>0</v>
      </c>
      <c r="G308" s="158">
        <v>0</v>
      </c>
      <c r="H308" s="158">
        <v>0</v>
      </c>
      <c r="I308" s="158">
        <v>0</v>
      </c>
      <c r="J308" s="175">
        <f t="shared" si="104"/>
        <v>0</v>
      </c>
      <c r="K308" s="181" t="e">
        <f t="shared" si="105"/>
        <v>#DIV/0!</v>
      </c>
      <c r="L308" s="182">
        <f t="shared" si="106"/>
        <v>0</v>
      </c>
      <c r="M308" s="182">
        <f t="shared" si="107"/>
        <v>0</v>
      </c>
      <c r="N308" s="160">
        <v>0</v>
      </c>
      <c r="O308" s="283"/>
    </row>
    <row r="309" spans="1:15" s="1" customFormat="1" ht="12.75">
      <c r="A309" s="261"/>
      <c r="B309" s="232"/>
      <c r="C309" s="211">
        <v>0</v>
      </c>
      <c r="D309" s="157">
        <f t="shared" si="100"/>
        <v>0</v>
      </c>
      <c r="E309" s="157">
        <v>0</v>
      </c>
      <c r="F309" s="175">
        <f t="shared" si="103"/>
        <v>0</v>
      </c>
      <c r="G309" s="158">
        <v>0</v>
      </c>
      <c r="H309" s="158">
        <v>0</v>
      </c>
      <c r="I309" s="158">
        <v>0</v>
      </c>
      <c r="J309" s="175">
        <f t="shared" si="104"/>
        <v>0</v>
      </c>
      <c r="K309" s="181" t="e">
        <f t="shared" si="105"/>
        <v>#DIV/0!</v>
      </c>
      <c r="L309" s="182">
        <f t="shared" si="106"/>
        <v>0</v>
      </c>
      <c r="M309" s="182">
        <f t="shared" si="107"/>
        <v>0</v>
      </c>
      <c r="N309" s="160">
        <v>0</v>
      </c>
      <c r="O309" s="283"/>
    </row>
    <row r="310" spans="1:15" s="1" customFormat="1" ht="12.75">
      <c r="A310" s="261"/>
      <c r="B310" s="232"/>
      <c r="C310" s="211">
        <v>0</v>
      </c>
      <c r="D310" s="157">
        <f t="shared" si="100"/>
        <v>0</v>
      </c>
      <c r="E310" s="157">
        <v>0</v>
      </c>
      <c r="F310" s="175">
        <f t="shared" si="103"/>
        <v>0</v>
      </c>
      <c r="G310" s="158">
        <v>0</v>
      </c>
      <c r="H310" s="158">
        <v>0</v>
      </c>
      <c r="I310" s="158">
        <v>0</v>
      </c>
      <c r="J310" s="175">
        <f t="shared" si="104"/>
        <v>0</v>
      </c>
      <c r="K310" s="181" t="e">
        <f t="shared" si="105"/>
        <v>#DIV/0!</v>
      </c>
      <c r="L310" s="182">
        <f t="shared" si="106"/>
        <v>0</v>
      </c>
      <c r="M310" s="182">
        <f t="shared" si="107"/>
        <v>0</v>
      </c>
      <c r="N310" s="160">
        <v>0</v>
      </c>
      <c r="O310" s="283"/>
    </row>
    <row r="311" spans="1:15" s="1" customFormat="1" ht="12.75">
      <c r="A311" s="261"/>
      <c r="B311" s="232"/>
      <c r="C311" s="211">
        <v>0</v>
      </c>
      <c r="D311" s="157">
        <f t="shared" si="100"/>
        <v>0</v>
      </c>
      <c r="E311" s="157">
        <v>0</v>
      </c>
      <c r="F311" s="175">
        <f t="shared" si="103"/>
        <v>0</v>
      </c>
      <c r="G311" s="158">
        <v>0</v>
      </c>
      <c r="H311" s="158">
        <v>0</v>
      </c>
      <c r="I311" s="158">
        <v>0</v>
      </c>
      <c r="J311" s="175">
        <f t="shared" si="104"/>
        <v>0</v>
      </c>
      <c r="K311" s="181" t="e">
        <f t="shared" si="105"/>
        <v>#DIV/0!</v>
      </c>
      <c r="L311" s="182">
        <f t="shared" si="106"/>
        <v>0</v>
      </c>
      <c r="M311" s="182">
        <f t="shared" si="107"/>
        <v>0</v>
      </c>
      <c r="N311" s="160">
        <v>0</v>
      </c>
      <c r="O311" s="283"/>
    </row>
    <row r="312" spans="1:15" s="1" customFormat="1" ht="12.75">
      <c r="A312" s="261"/>
      <c r="B312" s="232"/>
      <c r="C312" s="211">
        <v>0</v>
      </c>
      <c r="D312" s="157">
        <f t="shared" si="100"/>
        <v>0</v>
      </c>
      <c r="E312" s="157">
        <v>0</v>
      </c>
      <c r="F312" s="175">
        <f t="shared" si="103"/>
        <v>0</v>
      </c>
      <c r="G312" s="158">
        <v>0</v>
      </c>
      <c r="H312" s="158">
        <v>0</v>
      </c>
      <c r="I312" s="158">
        <v>0</v>
      </c>
      <c r="J312" s="175">
        <f t="shared" si="104"/>
        <v>0</v>
      </c>
      <c r="K312" s="181" t="e">
        <f t="shared" si="105"/>
        <v>#DIV/0!</v>
      </c>
      <c r="L312" s="182">
        <f t="shared" si="106"/>
        <v>0</v>
      </c>
      <c r="M312" s="182">
        <f t="shared" si="107"/>
        <v>0</v>
      </c>
      <c r="N312" s="160">
        <v>0</v>
      </c>
      <c r="O312" s="283"/>
    </row>
    <row r="313" spans="1:15" s="1" customFormat="1" ht="12.75">
      <c r="A313" s="261"/>
      <c r="B313" s="232"/>
      <c r="C313" s="211">
        <v>0</v>
      </c>
      <c r="D313" s="157">
        <f t="shared" si="100"/>
        <v>0</v>
      </c>
      <c r="E313" s="157">
        <v>0</v>
      </c>
      <c r="F313" s="175">
        <f t="shared" si="103"/>
        <v>0</v>
      </c>
      <c r="G313" s="158">
        <v>0</v>
      </c>
      <c r="H313" s="158">
        <v>0</v>
      </c>
      <c r="I313" s="158">
        <v>0</v>
      </c>
      <c r="J313" s="175">
        <f t="shared" si="104"/>
        <v>0</v>
      </c>
      <c r="K313" s="181" t="e">
        <f t="shared" si="105"/>
        <v>#DIV/0!</v>
      </c>
      <c r="L313" s="182">
        <f t="shared" si="106"/>
        <v>0</v>
      </c>
      <c r="M313" s="182">
        <f t="shared" si="107"/>
        <v>0</v>
      </c>
      <c r="N313" s="160">
        <v>0</v>
      </c>
      <c r="O313" s="283"/>
    </row>
    <row r="314" spans="1:15" s="1" customFormat="1" ht="12.75">
      <c r="A314" s="261"/>
      <c r="B314" s="232"/>
      <c r="C314" s="211">
        <v>0</v>
      </c>
      <c r="D314" s="157">
        <f t="shared" si="100"/>
        <v>0</v>
      </c>
      <c r="E314" s="157">
        <v>0</v>
      </c>
      <c r="F314" s="175">
        <f t="shared" si="103"/>
        <v>0</v>
      </c>
      <c r="G314" s="158">
        <v>0</v>
      </c>
      <c r="H314" s="158">
        <v>0</v>
      </c>
      <c r="I314" s="158">
        <v>0</v>
      </c>
      <c r="J314" s="175">
        <f t="shared" si="104"/>
        <v>0</v>
      </c>
      <c r="K314" s="181" t="e">
        <f t="shared" si="105"/>
        <v>#DIV/0!</v>
      </c>
      <c r="L314" s="182">
        <f t="shared" si="106"/>
        <v>0</v>
      </c>
      <c r="M314" s="182">
        <f t="shared" si="107"/>
        <v>0</v>
      </c>
      <c r="N314" s="160">
        <v>0</v>
      </c>
      <c r="O314" s="283"/>
    </row>
    <row r="315" spans="1:15" s="1" customFormat="1" ht="12.75">
      <c r="A315" s="261"/>
      <c r="B315" s="232"/>
      <c r="C315" s="211">
        <v>0</v>
      </c>
      <c r="D315" s="157">
        <f t="shared" si="100"/>
        <v>0</v>
      </c>
      <c r="E315" s="157">
        <v>0</v>
      </c>
      <c r="F315" s="175">
        <f t="shared" si="103"/>
        <v>0</v>
      </c>
      <c r="G315" s="158">
        <v>0</v>
      </c>
      <c r="H315" s="158">
        <v>0</v>
      </c>
      <c r="I315" s="158">
        <v>0</v>
      </c>
      <c r="J315" s="175">
        <f t="shared" si="104"/>
        <v>0</v>
      </c>
      <c r="K315" s="181" t="e">
        <f t="shared" si="105"/>
        <v>#DIV/0!</v>
      </c>
      <c r="L315" s="182">
        <f t="shared" si="106"/>
        <v>0</v>
      </c>
      <c r="M315" s="182">
        <f t="shared" si="107"/>
        <v>0</v>
      </c>
      <c r="N315" s="160">
        <v>0</v>
      </c>
      <c r="O315" s="283"/>
    </row>
    <row r="316" spans="1:15" s="1" customFormat="1" ht="12.75">
      <c r="A316" s="261"/>
      <c r="B316" s="232"/>
      <c r="C316" s="211">
        <v>0</v>
      </c>
      <c r="D316" s="157">
        <f t="shared" si="100"/>
        <v>0</v>
      </c>
      <c r="E316" s="157">
        <v>0</v>
      </c>
      <c r="F316" s="175">
        <f t="shared" si="103"/>
        <v>0</v>
      </c>
      <c r="G316" s="158">
        <v>0</v>
      </c>
      <c r="H316" s="158">
        <v>0</v>
      </c>
      <c r="I316" s="158">
        <v>0</v>
      </c>
      <c r="J316" s="175">
        <f t="shared" si="104"/>
        <v>0</v>
      </c>
      <c r="K316" s="181" t="e">
        <f t="shared" si="105"/>
        <v>#DIV/0!</v>
      </c>
      <c r="L316" s="182">
        <f t="shared" si="106"/>
        <v>0</v>
      </c>
      <c r="M316" s="182">
        <f t="shared" si="107"/>
        <v>0</v>
      </c>
      <c r="N316" s="160">
        <v>0</v>
      </c>
      <c r="O316" s="283"/>
    </row>
    <row r="317" spans="1:15" s="1" customFormat="1" ht="12.75">
      <c r="A317" s="261"/>
      <c r="B317" s="232"/>
      <c r="C317" s="211">
        <v>0</v>
      </c>
      <c r="D317" s="157">
        <f t="shared" si="100"/>
        <v>0</v>
      </c>
      <c r="E317" s="157">
        <v>0</v>
      </c>
      <c r="F317" s="175">
        <f t="shared" si="103"/>
        <v>0</v>
      </c>
      <c r="G317" s="158">
        <v>0</v>
      </c>
      <c r="H317" s="158">
        <v>0</v>
      </c>
      <c r="I317" s="158">
        <v>0</v>
      </c>
      <c r="J317" s="175">
        <f t="shared" si="104"/>
        <v>0</v>
      </c>
      <c r="K317" s="181" t="e">
        <f t="shared" si="105"/>
        <v>#DIV/0!</v>
      </c>
      <c r="L317" s="182">
        <f t="shared" si="106"/>
        <v>0</v>
      </c>
      <c r="M317" s="182">
        <f t="shared" si="107"/>
        <v>0</v>
      </c>
      <c r="N317" s="160">
        <v>0</v>
      </c>
      <c r="O317" s="283"/>
    </row>
    <row r="318" spans="1:15" s="1" customFormat="1" ht="12.75">
      <c r="A318" s="261"/>
      <c r="B318" s="232"/>
      <c r="C318" s="211">
        <v>0</v>
      </c>
      <c r="D318" s="157">
        <f t="shared" si="100"/>
        <v>0</v>
      </c>
      <c r="E318" s="157">
        <v>0</v>
      </c>
      <c r="F318" s="175">
        <f t="shared" si="103"/>
        <v>0</v>
      </c>
      <c r="G318" s="158">
        <v>0</v>
      </c>
      <c r="H318" s="158">
        <v>0</v>
      </c>
      <c r="I318" s="158">
        <v>0</v>
      </c>
      <c r="J318" s="175">
        <f t="shared" si="104"/>
        <v>0</v>
      </c>
      <c r="K318" s="181" t="e">
        <f t="shared" si="105"/>
        <v>#DIV/0!</v>
      </c>
      <c r="L318" s="182">
        <f t="shared" si="106"/>
        <v>0</v>
      </c>
      <c r="M318" s="182">
        <f t="shared" si="107"/>
        <v>0</v>
      </c>
      <c r="N318" s="160">
        <v>0</v>
      </c>
      <c r="O318" s="283"/>
    </row>
    <row r="319" spans="1:15" s="1" customFormat="1" ht="12.75">
      <c r="A319" s="261"/>
      <c r="B319" s="232"/>
      <c r="C319" s="211">
        <v>0</v>
      </c>
      <c r="D319" s="157">
        <f t="shared" si="100"/>
        <v>0</v>
      </c>
      <c r="E319" s="157">
        <v>0</v>
      </c>
      <c r="F319" s="175">
        <f t="shared" si="103"/>
        <v>0</v>
      </c>
      <c r="G319" s="158">
        <v>0</v>
      </c>
      <c r="H319" s="158">
        <v>0</v>
      </c>
      <c r="I319" s="158">
        <v>0</v>
      </c>
      <c r="J319" s="175">
        <f t="shared" si="104"/>
        <v>0</v>
      </c>
      <c r="K319" s="181" t="e">
        <f t="shared" si="105"/>
        <v>#DIV/0!</v>
      </c>
      <c r="L319" s="182">
        <f t="shared" si="106"/>
        <v>0</v>
      </c>
      <c r="M319" s="182">
        <f t="shared" si="107"/>
        <v>0</v>
      </c>
      <c r="N319" s="160">
        <v>0</v>
      </c>
      <c r="O319" s="283"/>
    </row>
    <row r="320" spans="1:15" s="1" customFormat="1" ht="12.75">
      <c r="A320" s="261"/>
      <c r="B320" s="232"/>
      <c r="C320" s="211">
        <v>0</v>
      </c>
      <c r="D320" s="157">
        <f t="shared" si="100"/>
        <v>0</v>
      </c>
      <c r="E320" s="157">
        <v>0</v>
      </c>
      <c r="F320" s="175">
        <f t="shared" si="103"/>
        <v>0</v>
      </c>
      <c r="G320" s="158">
        <v>0</v>
      </c>
      <c r="H320" s="158">
        <v>0</v>
      </c>
      <c r="I320" s="158">
        <v>0</v>
      </c>
      <c r="J320" s="175">
        <f t="shared" si="104"/>
        <v>0</v>
      </c>
      <c r="K320" s="181" t="e">
        <f t="shared" si="105"/>
        <v>#DIV/0!</v>
      </c>
      <c r="L320" s="182">
        <f t="shared" si="106"/>
        <v>0</v>
      </c>
      <c r="M320" s="182">
        <f t="shared" si="107"/>
        <v>0</v>
      </c>
      <c r="N320" s="160">
        <v>0</v>
      </c>
      <c r="O320" s="283"/>
    </row>
    <row r="321" spans="1:15" s="1" customFormat="1" ht="12.75">
      <c r="A321" s="261"/>
      <c r="B321" s="232" t="s">
        <v>112</v>
      </c>
      <c r="C321" s="211"/>
      <c r="D321" s="157">
        <f t="shared" si="100"/>
        <v>0</v>
      </c>
      <c r="E321" s="157">
        <v>0</v>
      </c>
      <c r="F321" s="175">
        <f t="shared" si="103"/>
        <v>0</v>
      </c>
      <c r="G321" s="158"/>
      <c r="H321" s="158"/>
      <c r="I321" s="158"/>
      <c r="J321" s="175"/>
      <c r="K321" s="181"/>
      <c r="L321" s="197"/>
      <c r="M321" s="182"/>
      <c r="N321" s="160">
        <v>0</v>
      </c>
      <c r="O321" s="283"/>
    </row>
    <row r="322" spans="1:15" s="1" customFormat="1" ht="12.75">
      <c r="A322" s="261"/>
      <c r="B322" s="232" t="s">
        <v>112</v>
      </c>
      <c r="C322" s="211"/>
      <c r="D322" s="157">
        <f t="shared" si="100"/>
        <v>0</v>
      </c>
      <c r="E322" s="157">
        <v>0</v>
      </c>
      <c r="F322" s="175">
        <f t="shared" si="103"/>
        <v>0</v>
      </c>
      <c r="G322" s="158"/>
      <c r="H322" s="158"/>
      <c r="I322" s="158"/>
      <c r="J322" s="175"/>
      <c r="K322" s="181"/>
      <c r="L322" s="197"/>
      <c r="M322" s="182"/>
      <c r="N322" s="160">
        <v>0</v>
      </c>
      <c r="O322" s="283"/>
    </row>
    <row r="323" spans="1:15" s="1" customFormat="1" ht="12.75">
      <c r="A323" s="261"/>
      <c r="B323" s="223"/>
      <c r="C323" s="211"/>
      <c r="D323" s="157"/>
      <c r="E323" s="157"/>
      <c r="F323" s="175"/>
      <c r="G323" s="158"/>
      <c r="H323" s="158"/>
      <c r="I323" s="158"/>
      <c r="J323" s="175"/>
      <c r="K323" s="181"/>
      <c r="L323" s="182"/>
      <c r="M323" s="182"/>
      <c r="N323" s="160"/>
      <c r="O323" s="283"/>
    </row>
    <row r="324" spans="1:15" s="1" customFormat="1" ht="12.75">
      <c r="A324" s="261"/>
      <c r="B324" s="233"/>
      <c r="C324" s="211"/>
      <c r="D324" s="157"/>
      <c r="E324" s="157"/>
      <c r="F324" s="175"/>
      <c r="G324" s="158"/>
      <c r="H324" s="158"/>
      <c r="I324" s="158"/>
      <c r="J324" s="175"/>
      <c r="K324" s="181"/>
      <c r="L324" s="197"/>
      <c r="M324" s="182"/>
      <c r="N324" s="160"/>
      <c r="O324" s="283"/>
    </row>
    <row r="325" spans="1:15" s="1" customFormat="1" ht="15">
      <c r="A325" s="220">
        <v>17</v>
      </c>
      <c r="B325" s="306" t="s">
        <v>167</v>
      </c>
      <c r="C325" s="211"/>
      <c r="D325" s="287">
        <f>SUM(D326:D355)</f>
        <v>0</v>
      </c>
      <c r="E325" s="287">
        <f aca="true" t="shared" si="108" ref="E325:N325">SUM(E326:E355)</f>
        <v>0</v>
      </c>
      <c r="F325" s="287">
        <f t="shared" si="108"/>
        <v>0</v>
      </c>
      <c r="G325" s="287">
        <f t="shared" si="108"/>
        <v>0</v>
      </c>
      <c r="H325" s="287">
        <f t="shared" si="108"/>
        <v>0</v>
      </c>
      <c r="I325" s="287">
        <f t="shared" si="108"/>
        <v>0</v>
      </c>
      <c r="J325" s="287">
        <f t="shared" si="108"/>
        <v>0</v>
      </c>
      <c r="K325" s="287" t="e">
        <f t="shared" si="108"/>
        <v>#DIV/0!</v>
      </c>
      <c r="L325" s="287">
        <f t="shared" si="108"/>
        <v>0</v>
      </c>
      <c r="M325" s="287">
        <f t="shared" si="108"/>
        <v>0</v>
      </c>
      <c r="N325" s="287">
        <f t="shared" si="108"/>
        <v>0</v>
      </c>
      <c r="O325" s="283"/>
    </row>
    <row r="326" spans="1:15" s="1" customFormat="1" ht="12.75">
      <c r="A326" s="261"/>
      <c r="B326" s="202"/>
      <c r="C326" s="199">
        <v>0</v>
      </c>
      <c r="D326" s="157">
        <f t="shared" si="100"/>
        <v>0</v>
      </c>
      <c r="E326" s="157">
        <v>0</v>
      </c>
      <c r="F326" s="175">
        <f aca="true" t="shared" si="109" ref="F326:F355">D326+E326</f>
        <v>0</v>
      </c>
      <c r="G326" s="158">
        <v>0</v>
      </c>
      <c r="H326" s="158">
        <v>0</v>
      </c>
      <c r="I326" s="158">
        <v>0</v>
      </c>
      <c r="J326" s="175">
        <f aca="true" t="shared" si="110" ref="J326:J353">G326+H326+I326</f>
        <v>0</v>
      </c>
      <c r="K326" s="181" t="e">
        <f aca="true" t="shared" si="111" ref="K326:K353">J326/F326</f>
        <v>#DIV/0!</v>
      </c>
      <c r="L326" s="182">
        <f aca="true" t="shared" si="112" ref="L326:L353">F326-J326</f>
        <v>0</v>
      </c>
      <c r="M326" s="182">
        <f aca="true" t="shared" si="113" ref="M326:M353">J326*0.1</f>
        <v>0</v>
      </c>
      <c r="N326" s="160">
        <v>0</v>
      </c>
      <c r="O326" s="283"/>
    </row>
    <row r="327" spans="1:15" s="1" customFormat="1" ht="12.75">
      <c r="A327" s="261"/>
      <c r="B327" s="202"/>
      <c r="C327" s="199">
        <v>0</v>
      </c>
      <c r="D327" s="157">
        <f t="shared" si="100"/>
        <v>0</v>
      </c>
      <c r="E327" s="157">
        <v>0</v>
      </c>
      <c r="F327" s="175">
        <f t="shared" si="109"/>
        <v>0</v>
      </c>
      <c r="G327" s="158">
        <v>0</v>
      </c>
      <c r="H327" s="158">
        <v>0</v>
      </c>
      <c r="I327" s="158">
        <v>0</v>
      </c>
      <c r="J327" s="175">
        <f t="shared" si="110"/>
        <v>0</v>
      </c>
      <c r="K327" s="181" t="e">
        <f t="shared" si="111"/>
        <v>#DIV/0!</v>
      </c>
      <c r="L327" s="182">
        <f t="shared" si="112"/>
        <v>0</v>
      </c>
      <c r="M327" s="182">
        <f t="shared" si="113"/>
        <v>0</v>
      </c>
      <c r="N327" s="160">
        <v>0</v>
      </c>
      <c r="O327" s="283"/>
    </row>
    <row r="328" spans="1:15" s="1" customFormat="1" ht="12.75">
      <c r="A328" s="261"/>
      <c r="B328" s="202"/>
      <c r="C328" s="199">
        <v>0</v>
      </c>
      <c r="D328" s="157">
        <f t="shared" si="100"/>
        <v>0</v>
      </c>
      <c r="E328" s="157">
        <v>0</v>
      </c>
      <c r="F328" s="175">
        <f t="shared" si="109"/>
        <v>0</v>
      </c>
      <c r="G328" s="158">
        <v>0</v>
      </c>
      <c r="H328" s="158">
        <v>0</v>
      </c>
      <c r="I328" s="158">
        <v>0</v>
      </c>
      <c r="J328" s="175">
        <f t="shared" si="110"/>
        <v>0</v>
      </c>
      <c r="K328" s="181" t="e">
        <f t="shared" si="111"/>
        <v>#DIV/0!</v>
      </c>
      <c r="L328" s="182">
        <f t="shared" si="112"/>
        <v>0</v>
      </c>
      <c r="M328" s="182">
        <f t="shared" si="113"/>
        <v>0</v>
      </c>
      <c r="N328" s="160">
        <v>0</v>
      </c>
      <c r="O328" s="283"/>
    </row>
    <row r="329" spans="1:15" s="1" customFormat="1" ht="12.75">
      <c r="A329" s="261"/>
      <c r="B329" s="202"/>
      <c r="C329" s="199">
        <v>0</v>
      </c>
      <c r="D329" s="157">
        <f t="shared" si="100"/>
        <v>0</v>
      </c>
      <c r="E329" s="157">
        <v>0</v>
      </c>
      <c r="F329" s="175">
        <f t="shared" si="109"/>
        <v>0</v>
      </c>
      <c r="G329" s="158">
        <v>0</v>
      </c>
      <c r="H329" s="158">
        <v>0</v>
      </c>
      <c r="I329" s="158">
        <v>0</v>
      </c>
      <c r="J329" s="175">
        <f t="shared" si="110"/>
        <v>0</v>
      </c>
      <c r="K329" s="181" t="e">
        <f t="shared" si="111"/>
        <v>#DIV/0!</v>
      </c>
      <c r="L329" s="182">
        <f t="shared" si="112"/>
        <v>0</v>
      </c>
      <c r="M329" s="182">
        <f t="shared" si="113"/>
        <v>0</v>
      </c>
      <c r="N329" s="160">
        <v>0</v>
      </c>
      <c r="O329" s="283"/>
    </row>
    <row r="330" spans="1:15" s="1" customFormat="1" ht="12.75">
      <c r="A330" s="261"/>
      <c r="B330" s="202"/>
      <c r="C330" s="199">
        <v>0</v>
      </c>
      <c r="D330" s="157">
        <f t="shared" si="100"/>
        <v>0</v>
      </c>
      <c r="E330" s="157">
        <v>0</v>
      </c>
      <c r="F330" s="175">
        <f t="shared" si="109"/>
        <v>0</v>
      </c>
      <c r="G330" s="158">
        <v>0</v>
      </c>
      <c r="H330" s="158">
        <v>0</v>
      </c>
      <c r="I330" s="158">
        <v>0</v>
      </c>
      <c r="J330" s="175">
        <f t="shared" si="110"/>
        <v>0</v>
      </c>
      <c r="K330" s="181" t="e">
        <f t="shared" si="111"/>
        <v>#DIV/0!</v>
      </c>
      <c r="L330" s="182">
        <f t="shared" si="112"/>
        <v>0</v>
      </c>
      <c r="M330" s="182">
        <f t="shared" si="113"/>
        <v>0</v>
      </c>
      <c r="N330" s="160">
        <v>0</v>
      </c>
      <c r="O330" s="283"/>
    </row>
    <row r="331" spans="1:15" s="1" customFormat="1" ht="12.75">
      <c r="A331" s="261"/>
      <c r="B331" s="202"/>
      <c r="C331" s="199">
        <v>0</v>
      </c>
      <c r="D331" s="157">
        <f t="shared" si="100"/>
        <v>0</v>
      </c>
      <c r="E331" s="157">
        <v>0</v>
      </c>
      <c r="F331" s="175">
        <f t="shared" si="109"/>
        <v>0</v>
      </c>
      <c r="G331" s="158">
        <v>0</v>
      </c>
      <c r="H331" s="158">
        <v>0</v>
      </c>
      <c r="I331" s="158">
        <v>0</v>
      </c>
      <c r="J331" s="175">
        <f t="shared" si="110"/>
        <v>0</v>
      </c>
      <c r="K331" s="181" t="e">
        <f t="shared" si="111"/>
        <v>#DIV/0!</v>
      </c>
      <c r="L331" s="182">
        <f t="shared" si="112"/>
        <v>0</v>
      </c>
      <c r="M331" s="182">
        <f t="shared" si="113"/>
        <v>0</v>
      </c>
      <c r="N331" s="160">
        <v>0</v>
      </c>
      <c r="O331" s="283"/>
    </row>
    <row r="332" spans="1:15" s="1" customFormat="1" ht="12.75">
      <c r="A332" s="261"/>
      <c r="B332" s="202"/>
      <c r="C332" s="199">
        <v>0</v>
      </c>
      <c r="D332" s="157">
        <f t="shared" si="100"/>
        <v>0</v>
      </c>
      <c r="E332" s="157">
        <v>0</v>
      </c>
      <c r="F332" s="175">
        <f t="shared" si="109"/>
        <v>0</v>
      </c>
      <c r="G332" s="158">
        <v>0</v>
      </c>
      <c r="H332" s="158">
        <v>0</v>
      </c>
      <c r="I332" s="158">
        <v>0</v>
      </c>
      <c r="J332" s="175">
        <f t="shared" si="110"/>
        <v>0</v>
      </c>
      <c r="K332" s="181" t="e">
        <f t="shared" si="111"/>
        <v>#DIV/0!</v>
      </c>
      <c r="L332" s="182">
        <f t="shared" si="112"/>
        <v>0</v>
      </c>
      <c r="M332" s="182">
        <f t="shared" si="113"/>
        <v>0</v>
      </c>
      <c r="N332" s="160">
        <v>0</v>
      </c>
      <c r="O332" s="283"/>
    </row>
    <row r="333" spans="1:15" s="1" customFormat="1" ht="12.75">
      <c r="A333" s="261"/>
      <c r="B333" s="202"/>
      <c r="C333" s="199">
        <v>0</v>
      </c>
      <c r="D333" s="157">
        <f t="shared" si="100"/>
        <v>0</v>
      </c>
      <c r="E333" s="157">
        <v>0</v>
      </c>
      <c r="F333" s="175">
        <f t="shared" si="109"/>
        <v>0</v>
      </c>
      <c r="G333" s="158">
        <v>0</v>
      </c>
      <c r="H333" s="158">
        <v>0</v>
      </c>
      <c r="I333" s="158">
        <v>0</v>
      </c>
      <c r="J333" s="175">
        <f t="shared" si="110"/>
        <v>0</v>
      </c>
      <c r="K333" s="181" t="e">
        <f t="shared" si="111"/>
        <v>#DIV/0!</v>
      </c>
      <c r="L333" s="182">
        <f t="shared" si="112"/>
        <v>0</v>
      </c>
      <c r="M333" s="182">
        <f t="shared" si="113"/>
        <v>0</v>
      </c>
      <c r="N333" s="160">
        <v>0</v>
      </c>
      <c r="O333" s="283"/>
    </row>
    <row r="334" spans="1:15" s="1" customFormat="1" ht="12.75">
      <c r="A334" s="261"/>
      <c r="B334" s="202"/>
      <c r="C334" s="199">
        <v>0</v>
      </c>
      <c r="D334" s="157">
        <f t="shared" si="100"/>
        <v>0</v>
      </c>
      <c r="E334" s="157">
        <v>0</v>
      </c>
      <c r="F334" s="175">
        <f t="shared" si="109"/>
        <v>0</v>
      </c>
      <c r="G334" s="158">
        <v>0</v>
      </c>
      <c r="H334" s="158">
        <v>0</v>
      </c>
      <c r="I334" s="158">
        <v>0</v>
      </c>
      <c r="J334" s="175">
        <f t="shared" si="110"/>
        <v>0</v>
      </c>
      <c r="K334" s="181" t="e">
        <f t="shared" si="111"/>
        <v>#DIV/0!</v>
      </c>
      <c r="L334" s="182">
        <f t="shared" si="112"/>
        <v>0</v>
      </c>
      <c r="M334" s="182">
        <f t="shared" si="113"/>
        <v>0</v>
      </c>
      <c r="N334" s="160">
        <v>0</v>
      </c>
      <c r="O334" s="283"/>
    </row>
    <row r="335" spans="1:15" s="1" customFormat="1" ht="12.75">
      <c r="A335" s="261"/>
      <c r="B335" s="202"/>
      <c r="C335" s="199">
        <v>0</v>
      </c>
      <c r="D335" s="157">
        <f t="shared" si="100"/>
        <v>0</v>
      </c>
      <c r="E335" s="157">
        <v>0</v>
      </c>
      <c r="F335" s="175">
        <f t="shared" si="109"/>
        <v>0</v>
      </c>
      <c r="G335" s="158">
        <v>0</v>
      </c>
      <c r="H335" s="158">
        <v>0</v>
      </c>
      <c r="I335" s="158">
        <v>0</v>
      </c>
      <c r="J335" s="175">
        <f t="shared" si="110"/>
        <v>0</v>
      </c>
      <c r="K335" s="181" t="e">
        <f t="shared" si="111"/>
        <v>#DIV/0!</v>
      </c>
      <c r="L335" s="182">
        <f t="shared" si="112"/>
        <v>0</v>
      </c>
      <c r="M335" s="182">
        <f t="shared" si="113"/>
        <v>0</v>
      </c>
      <c r="N335" s="160">
        <v>0</v>
      </c>
      <c r="O335" s="283"/>
    </row>
    <row r="336" spans="1:15" s="1" customFormat="1" ht="12.75">
      <c r="A336" s="261"/>
      <c r="B336" s="202"/>
      <c r="C336" s="199">
        <v>0</v>
      </c>
      <c r="D336" s="157">
        <f t="shared" si="100"/>
        <v>0</v>
      </c>
      <c r="E336" s="157">
        <v>0</v>
      </c>
      <c r="F336" s="175">
        <f t="shared" si="109"/>
        <v>0</v>
      </c>
      <c r="G336" s="158">
        <v>0</v>
      </c>
      <c r="H336" s="158">
        <v>0</v>
      </c>
      <c r="I336" s="158">
        <v>0</v>
      </c>
      <c r="J336" s="175">
        <f t="shared" si="110"/>
        <v>0</v>
      </c>
      <c r="K336" s="181" t="e">
        <f t="shared" si="111"/>
        <v>#DIV/0!</v>
      </c>
      <c r="L336" s="182">
        <f t="shared" si="112"/>
        <v>0</v>
      </c>
      <c r="M336" s="182">
        <f t="shared" si="113"/>
        <v>0</v>
      </c>
      <c r="N336" s="160">
        <v>0</v>
      </c>
      <c r="O336" s="283"/>
    </row>
    <row r="337" spans="1:15" s="1" customFormat="1" ht="12.75">
      <c r="A337" s="261"/>
      <c r="B337" s="202"/>
      <c r="C337" s="199">
        <v>0</v>
      </c>
      <c r="D337" s="157">
        <f t="shared" si="100"/>
        <v>0</v>
      </c>
      <c r="E337" s="157">
        <v>0</v>
      </c>
      <c r="F337" s="175">
        <f t="shared" si="109"/>
        <v>0</v>
      </c>
      <c r="G337" s="158">
        <v>0</v>
      </c>
      <c r="H337" s="158">
        <v>0</v>
      </c>
      <c r="I337" s="158">
        <v>0</v>
      </c>
      <c r="J337" s="175">
        <f t="shared" si="110"/>
        <v>0</v>
      </c>
      <c r="K337" s="181" t="e">
        <f t="shared" si="111"/>
        <v>#DIV/0!</v>
      </c>
      <c r="L337" s="182">
        <f t="shared" si="112"/>
        <v>0</v>
      </c>
      <c r="M337" s="182">
        <f t="shared" si="113"/>
        <v>0</v>
      </c>
      <c r="N337" s="160">
        <v>0</v>
      </c>
      <c r="O337" s="283"/>
    </row>
    <row r="338" spans="1:15" s="1" customFormat="1" ht="12.75">
      <c r="A338" s="261"/>
      <c r="B338" s="202"/>
      <c r="C338" s="199">
        <v>0</v>
      </c>
      <c r="D338" s="157">
        <f t="shared" si="100"/>
        <v>0</v>
      </c>
      <c r="E338" s="157">
        <v>0</v>
      </c>
      <c r="F338" s="175">
        <f t="shared" si="109"/>
        <v>0</v>
      </c>
      <c r="G338" s="158">
        <v>0</v>
      </c>
      <c r="H338" s="158">
        <v>0</v>
      </c>
      <c r="I338" s="158">
        <v>0</v>
      </c>
      <c r="J338" s="175">
        <f t="shared" si="110"/>
        <v>0</v>
      </c>
      <c r="K338" s="181" t="e">
        <f t="shared" si="111"/>
        <v>#DIV/0!</v>
      </c>
      <c r="L338" s="182">
        <f t="shared" si="112"/>
        <v>0</v>
      </c>
      <c r="M338" s="182">
        <f t="shared" si="113"/>
        <v>0</v>
      </c>
      <c r="N338" s="160">
        <v>0</v>
      </c>
      <c r="O338" s="283"/>
    </row>
    <row r="339" spans="1:15" s="1" customFormat="1" ht="12.75">
      <c r="A339" s="261"/>
      <c r="B339" s="202"/>
      <c r="C339" s="199">
        <v>0</v>
      </c>
      <c r="D339" s="157">
        <f t="shared" si="100"/>
        <v>0</v>
      </c>
      <c r="E339" s="157">
        <v>0</v>
      </c>
      <c r="F339" s="175">
        <f t="shared" si="109"/>
        <v>0</v>
      </c>
      <c r="G339" s="158">
        <v>0</v>
      </c>
      <c r="H339" s="158">
        <v>0</v>
      </c>
      <c r="I339" s="158">
        <v>0</v>
      </c>
      <c r="J339" s="175">
        <f t="shared" si="110"/>
        <v>0</v>
      </c>
      <c r="K339" s="181" t="e">
        <f t="shared" si="111"/>
        <v>#DIV/0!</v>
      </c>
      <c r="L339" s="182">
        <f t="shared" si="112"/>
        <v>0</v>
      </c>
      <c r="M339" s="182">
        <f t="shared" si="113"/>
        <v>0</v>
      </c>
      <c r="N339" s="160">
        <v>0</v>
      </c>
      <c r="O339" s="283"/>
    </row>
    <row r="340" spans="1:15" s="1" customFormat="1" ht="12.75">
      <c r="A340" s="261"/>
      <c r="B340" s="202"/>
      <c r="C340" s="199">
        <v>0</v>
      </c>
      <c r="D340" s="157">
        <f t="shared" si="100"/>
        <v>0</v>
      </c>
      <c r="E340" s="157">
        <v>0</v>
      </c>
      <c r="F340" s="175">
        <f t="shared" si="109"/>
        <v>0</v>
      </c>
      <c r="G340" s="158">
        <v>0</v>
      </c>
      <c r="H340" s="158">
        <v>0</v>
      </c>
      <c r="I340" s="158">
        <v>0</v>
      </c>
      <c r="J340" s="175">
        <f t="shared" si="110"/>
        <v>0</v>
      </c>
      <c r="K340" s="181" t="e">
        <f t="shared" si="111"/>
        <v>#DIV/0!</v>
      </c>
      <c r="L340" s="182">
        <f t="shared" si="112"/>
        <v>0</v>
      </c>
      <c r="M340" s="182">
        <f t="shared" si="113"/>
        <v>0</v>
      </c>
      <c r="N340" s="160">
        <v>0</v>
      </c>
      <c r="O340" s="283"/>
    </row>
    <row r="341" spans="1:15" s="1" customFormat="1" ht="12.75">
      <c r="A341" s="261"/>
      <c r="B341" s="202"/>
      <c r="C341" s="199">
        <v>0</v>
      </c>
      <c r="D341" s="157">
        <f t="shared" si="100"/>
        <v>0</v>
      </c>
      <c r="E341" s="157">
        <v>0</v>
      </c>
      <c r="F341" s="175">
        <f t="shared" si="109"/>
        <v>0</v>
      </c>
      <c r="G341" s="158">
        <v>0</v>
      </c>
      <c r="H341" s="158">
        <v>0</v>
      </c>
      <c r="I341" s="158">
        <v>0</v>
      </c>
      <c r="J341" s="175">
        <f t="shared" si="110"/>
        <v>0</v>
      </c>
      <c r="K341" s="181" t="e">
        <f t="shared" si="111"/>
        <v>#DIV/0!</v>
      </c>
      <c r="L341" s="182">
        <f t="shared" si="112"/>
        <v>0</v>
      </c>
      <c r="M341" s="182">
        <f t="shared" si="113"/>
        <v>0</v>
      </c>
      <c r="N341" s="160">
        <v>0</v>
      </c>
      <c r="O341" s="283"/>
    </row>
    <row r="342" spans="1:15" s="1" customFormat="1" ht="12.75">
      <c r="A342" s="261"/>
      <c r="B342" s="202"/>
      <c r="C342" s="199">
        <v>0</v>
      </c>
      <c r="D342" s="157">
        <f t="shared" si="100"/>
        <v>0</v>
      </c>
      <c r="E342" s="157">
        <v>0</v>
      </c>
      <c r="F342" s="175">
        <f t="shared" si="109"/>
        <v>0</v>
      </c>
      <c r="G342" s="158">
        <v>0</v>
      </c>
      <c r="H342" s="158">
        <v>0</v>
      </c>
      <c r="I342" s="158">
        <v>0</v>
      </c>
      <c r="J342" s="175">
        <f t="shared" si="110"/>
        <v>0</v>
      </c>
      <c r="K342" s="181" t="e">
        <f t="shared" si="111"/>
        <v>#DIV/0!</v>
      </c>
      <c r="L342" s="182">
        <f t="shared" si="112"/>
        <v>0</v>
      </c>
      <c r="M342" s="182">
        <f t="shared" si="113"/>
        <v>0</v>
      </c>
      <c r="N342" s="160">
        <v>0</v>
      </c>
      <c r="O342" s="283"/>
    </row>
    <row r="343" spans="1:15" s="1" customFormat="1" ht="12.75">
      <c r="A343" s="261"/>
      <c r="B343" s="202"/>
      <c r="C343" s="199">
        <v>0</v>
      </c>
      <c r="D343" s="157">
        <f t="shared" si="100"/>
        <v>0</v>
      </c>
      <c r="E343" s="157">
        <v>0</v>
      </c>
      <c r="F343" s="175">
        <f t="shared" si="109"/>
        <v>0</v>
      </c>
      <c r="G343" s="158">
        <v>0</v>
      </c>
      <c r="H343" s="158">
        <v>0</v>
      </c>
      <c r="I343" s="158">
        <v>0</v>
      </c>
      <c r="J343" s="175">
        <f t="shared" si="110"/>
        <v>0</v>
      </c>
      <c r="K343" s="181" t="e">
        <f t="shared" si="111"/>
        <v>#DIV/0!</v>
      </c>
      <c r="L343" s="182">
        <f t="shared" si="112"/>
        <v>0</v>
      </c>
      <c r="M343" s="182">
        <f t="shared" si="113"/>
        <v>0</v>
      </c>
      <c r="N343" s="160">
        <v>0</v>
      </c>
      <c r="O343" s="283"/>
    </row>
    <row r="344" spans="1:15" s="1" customFormat="1" ht="12.75">
      <c r="A344" s="261"/>
      <c r="B344" s="202"/>
      <c r="C344" s="199">
        <v>0</v>
      </c>
      <c r="D344" s="157">
        <f t="shared" si="100"/>
        <v>0</v>
      </c>
      <c r="E344" s="157">
        <v>0</v>
      </c>
      <c r="F344" s="175">
        <f t="shared" si="109"/>
        <v>0</v>
      </c>
      <c r="G344" s="158">
        <v>0</v>
      </c>
      <c r="H344" s="158">
        <v>0</v>
      </c>
      <c r="I344" s="158">
        <v>0</v>
      </c>
      <c r="J344" s="175">
        <f t="shared" si="110"/>
        <v>0</v>
      </c>
      <c r="K344" s="181" t="e">
        <f t="shared" si="111"/>
        <v>#DIV/0!</v>
      </c>
      <c r="L344" s="182">
        <f t="shared" si="112"/>
        <v>0</v>
      </c>
      <c r="M344" s="182">
        <f t="shared" si="113"/>
        <v>0</v>
      </c>
      <c r="N344" s="160">
        <v>0</v>
      </c>
      <c r="O344" s="283"/>
    </row>
    <row r="345" spans="1:15" s="1" customFormat="1" ht="12.75">
      <c r="A345" s="261"/>
      <c r="B345" s="202"/>
      <c r="C345" s="199">
        <v>0</v>
      </c>
      <c r="D345" s="157">
        <f t="shared" si="100"/>
        <v>0</v>
      </c>
      <c r="E345" s="157">
        <v>0</v>
      </c>
      <c r="F345" s="175">
        <f t="shared" si="109"/>
        <v>0</v>
      </c>
      <c r="G345" s="158">
        <v>0</v>
      </c>
      <c r="H345" s="158">
        <v>0</v>
      </c>
      <c r="I345" s="158">
        <v>0</v>
      </c>
      <c r="J345" s="175">
        <f t="shared" si="110"/>
        <v>0</v>
      </c>
      <c r="K345" s="181" t="e">
        <f t="shared" si="111"/>
        <v>#DIV/0!</v>
      </c>
      <c r="L345" s="182">
        <f t="shared" si="112"/>
        <v>0</v>
      </c>
      <c r="M345" s="182">
        <f t="shared" si="113"/>
        <v>0</v>
      </c>
      <c r="N345" s="160">
        <v>0</v>
      </c>
      <c r="O345" s="283"/>
    </row>
    <row r="346" spans="1:15" s="1" customFormat="1" ht="12.75">
      <c r="A346" s="261"/>
      <c r="B346" s="202"/>
      <c r="C346" s="200">
        <v>0</v>
      </c>
      <c r="D346" s="157">
        <f t="shared" si="100"/>
        <v>0</v>
      </c>
      <c r="E346" s="157">
        <v>0</v>
      </c>
      <c r="F346" s="175">
        <f t="shared" si="109"/>
        <v>0</v>
      </c>
      <c r="G346" s="158">
        <v>0</v>
      </c>
      <c r="H346" s="158">
        <v>0</v>
      </c>
      <c r="I346" s="158">
        <v>0</v>
      </c>
      <c r="J346" s="175">
        <f t="shared" si="110"/>
        <v>0</v>
      </c>
      <c r="K346" s="181" t="e">
        <f t="shared" si="111"/>
        <v>#DIV/0!</v>
      </c>
      <c r="L346" s="182">
        <f t="shared" si="112"/>
        <v>0</v>
      </c>
      <c r="M346" s="182">
        <f t="shared" si="113"/>
        <v>0</v>
      </c>
      <c r="N346" s="160">
        <v>0</v>
      </c>
      <c r="O346" s="283"/>
    </row>
    <row r="347" spans="1:15" s="1" customFormat="1" ht="12.75">
      <c r="A347" s="261"/>
      <c r="B347" s="202"/>
      <c r="C347" s="200">
        <v>0</v>
      </c>
      <c r="D347" s="157">
        <f t="shared" si="100"/>
        <v>0</v>
      </c>
      <c r="E347" s="157">
        <v>0</v>
      </c>
      <c r="F347" s="175">
        <f t="shared" si="109"/>
        <v>0</v>
      </c>
      <c r="G347" s="158">
        <v>0</v>
      </c>
      <c r="H347" s="158">
        <v>0</v>
      </c>
      <c r="I347" s="158">
        <v>0</v>
      </c>
      <c r="J347" s="175">
        <f t="shared" si="110"/>
        <v>0</v>
      </c>
      <c r="K347" s="181" t="e">
        <f t="shared" si="111"/>
        <v>#DIV/0!</v>
      </c>
      <c r="L347" s="182">
        <f t="shared" si="112"/>
        <v>0</v>
      </c>
      <c r="M347" s="182">
        <f t="shared" si="113"/>
        <v>0</v>
      </c>
      <c r="N347" s="160">
        <v>0</v>
      </c>
      <c r="O347" s="283"/>
    </row>
    <row r="348" spans="1:15" s="1" customFormat="1" ht="12.75">
      <c r="A348" s="261"/>
      <c r="B348" s="203"/>
      <c r="C348" s="200">
        <v>0</v>
      </c>
      <c r="D348" s="157">
        <f t="shared" si="100"/>
        <v>0</v>
      </c>
      <c r="E348" s="157">
        <v>0</v>
      </c>
      <c r="F348" s="175">
        <f t="shared" si="109"/>
        <v>0</v>
      </c>
      <c r="G348" s="158">
        <v>0</v>
      </c>
      <c r="H348" s="158">
        <v>0</v>
      </c>
      <c r="I348" s="158">
        <v>0</v>
      </c>
      <c r="J348" s="175">
        <f t="shared" si="110"/>
        <v>0</v>
      </c>
      <c r="K348" s="181" t="e">
        <f t="shared" si="111"/>
        <v>#DIV/0!</v>
      </c>
      <c r="L348" s="182">
        <f t="shared" si="112"/>
        <v>0</v>
      </c>
      <c r="M348" s="182">
        <f t="shared" si="113"/>
        <v>0</v>
      </c>
      <c r="N348" s="160">
        <v>0</v>
      </c>
      <c r="O348" s="283"/>
    </row>
    <row r="349" spans="1:15" s="1" customFormat="1" ht="12.75">
      <c r="A349" s="261"/>
      <c r="B349" s="203"/>
      <c r="C349" s="200">
        <v>0</v>
      </c>
      <c r="D349" s="157">
        <f t="shared" si="100"/>
        <v>0</v>
      </c>
      <c r="E349" s="157">
        <v>0</v>
      </c>
      <c r="F349" s="175">
        <f t="shared" si="109"/>
        <v>0</v>
      </c>
      <c r="G349" s="158">
        <v>0</v>
      </c>
      <c r="H349" s="158">
        <v>0</v>
      </c>
      <c r="I349" s="158">
        <v>0</v>
      </c>
      <c r="J349" s="175">
        <f t="shared" si="110"/>
        <v>0</v>
      </c>
      <c r="K349" s="181" t="e">
        <f t="shared" si="111"/>
        <v>#DIV/0!</v>
      </c>
      <c r="L349" s="182">
        <f t="shared" si="112"/>
        <v>0</v>
      </c>
      <c r="M349" s="182">
        <f t="shared" si="113"/>
        <v>0</v>
      </c>
      <c r="N349" s="160">
        <v>0</v>
      </c>
      <c r="O349" s="283"/>
    </row>
    <row r="350" spans="1:15" s="1" customFormat="1" ht="12.75">
      <c r="A350" s="261"/>
      <c r="B350" s="204"/>
      <c r="C350" s="200">
        <v>0</v>
      </c>
      <c r="D350" s="157">
        <f t="shared" si="100"/>
        <v>0</v>
      </c>
      <c r="E350" s="157">
        <v>0</v>
      </c>
      <c r="F350" s="175">
        <f t="shared" si="109"/>
        <v>0</v>
      </c>
      <c r="G350" s="158">
        <v>0</v>
      </c>
      <c r="H350" s="158">
        <v>0</v>
      </c>
      <c r="I350" s="158">
        <v>0</v>
      </c>
      <c r="J350" s="175">
        <f t="shared" si="110"/>
        <v>0</v>
      </c>
      <c r="K350" s="181" t="e">
        <f t="shared" si="111"/>
        <v>#DIV/0!</v>
      </c>
      <c r="L350" s="182">
        <f t="shared" si="112"/>
        <v>0</v>
      </c>
      <c r="M350" s="182">
        <f t="shared" si="113"/>
        <v>0</v>
      </c>
      <c r="N350" s="160">
        <v>0</v>
      </c>
      <c r="O350" s="283"/>
    </row>
    <row r="351" spans="1:15" s="1" customFormat="1" ht="12.75">
      <c r="A351" s="261"/>
      <c r="B351" s="204"/>
      <c r="C351" s="200">
        <v>0</v>
      </c>
      <c r="D351" s="157">
        <f t="shared" si="100"/>
        <v>0</v>
      </c>
      <c r="E351" s="157">
        <v>0</v>
      </c>
      <c r="F351" s="175">
        <f t="shared" si="109"/>
        <v>0</v>
      </c>
      <c r="G351" s="158">
        <v>0</v>
      </c>
      <c r="H351" s="158">
        <v>0</v>
      </c>
      <c r="I351" s="158">
        <v>0</v>
      </c>
      <c r="J351" s="175">
        <f t="shared" si="110"/>
        <v>0</v>
      </c>
      <c r="K351" s="181" t="e">
        <f t="shared" si="111"/>
        <v>#DIV/0!</v>
      </c>
      <c r="L351" s="182">
        <f t="shared" si="112"/>
        <v>0</v>
      </c>
      <c r="M351" s="182">
        <f t="shared" si="113"/>
        <v>0</v>
      </c>
      <c r="N351" s="160">
        <v>0</v>
      </c>
      <c r="O351" s="283"/>
    </row>
    <row r="352" spans="1:15" s="1" customFormat="1" ht="12.75">
      <c r="A352" s="261"/>
      <c r="B352" s="204"/>
      <c r="C352" s="200">
        <v>0</v>
      </c>
      <c r="D352" s="157">
        <f>SUM(C352)</f>
        <v>0</v>
      </c>
      <c r="E352" s="157">
        <v>0</v>
      </c>
      <c r="F352" s="175">
        <f t="shared" si="109"/>
        <v>0</v>
      </c>
      <c r="G352" s="158">
        <v>0</v>
      </c>
      <c r="H352" s="158">
        <v>0</v>
      </c>
      <c r="I352" s="158">
        <v>0</v>
      </c>
      <c r="J352" s="175">
        <f t="shared" si="110"/>
        <v>0</v>
      </c>
      <c r="K352" s="181" t="e">
        <f t="shared" si="111"/>
        <v>#DIV/0!</v>
      </c>
      <c r="L352" s="182">
        <f t="shared" si="112"/>
        <v>0</v>
      </c>
      <c r="M352" s="182">
        <f t="shared" si="113"/>
        <v>0</v>
      </c>
      <c r="N352" s="160">
        <v>0</v>
      </c>
      <c r="O352" s="283"/>
    </row>
    <row r="353" spans="1:15" s="1" customFormat="1" ht="12.75">
      <c r="A353" s="261"/>
      <c r="B353" s="204"/>
      <c r="C353" s="200">
        <v>0</v>
      </c>
      <c r="D353" s="157">
        <f>SUM(C353)</f>
        <v>0</v>
      </c>
      <c r="E353" s="157">
        <v>0</v>
      </c>
      <c r="F353" s="175">
        <f t="shared" si="109"/>
        <v>0</v>
      </c>
      <c r="G353" s="158">
        <v>0</v>
      </c>
      <c r="H353" s="158">
        <v>0</v>
      </c>
      <c r="I353" s="158">
        <v>0</v>
      </c>
      <c r="J353" s="175">
        <f t="shared" si="110"/>
        <v>0</v>
      </c>
      <c r="K353" s="181" t="e">
        <f t="shared" si="111"/>
        <v>#DIV/0!</v>
      </c>
      <c r="L353" s="182">
        <f t="shared" si="112"/>
        <v>0</v>
      </c>
      <c r="M353" s="182">
        <f t="shared" si="113"/>
        <v>0</v>
      </c>
      <c r="N353" s="160">
        <v>0</v>
      </c>
      <c r="O353" s="283"/>
    </row>
    <row r="354" spans="1:15" s="1" customFormat="1" ht="12.75">
      <c r="A354" s="261"/>
      <c r="B354" s="231" t="s">
        <v>112</v>
      </c>
      <c r="C354" s="210"/>
      <c r="D354" s="157">
        <f>SUM(C354)</f>
        <v>0</v>
      </c>
      <c r="E354" s="157">
        <v>0</v>
      </c>
      <c r="F354" s="175">
        <f t="shared" si="109"/>
        <v>0</v>
      </c>
      <c r="G354" s="158"/>
      <c r="H354" s="158"/>
      <c r="I354" s="158"/>
      <c r="J354" s="175"/>
      <c r="K354" s="181"/>
      <c r="L354" s="197"/>
      <c r="M354" s="182"/>
      <c r="N354" s="160">
        <v>0</v>
      </c>
      <c r="O354" s="283"/>
    </row>
    <row r="355" spans="1:15" s="1" customFormat="1" ht="12.75">
      <c r="A355" s="261"/>
      <c r="B355" s="232" t="s">
        <v>112</v>
      </c>
      <c r="C355" s="211"/>
      <c r="D355" s="157">
        <f>SUM(C355)</f>
        <v>0</v>
      </c>
      <c r="E355" s="157">
        <v>0</v>
      </c>
      <c r="F355" s="175">
        <f t="shared" si="109"/>
        <v>0</v>
      </c>
      <c r="G355" s="158"/>
      <c r="H355" s="158"/>
      <c r="I355" s="158"/>
      <c r="J355" s="175"/>
      <c r="K355" s="181"/>
      <c r="L355" s="197"/>
      <c r="M355" s="182"/>
      <c r="N355" s="160"/>
      <c r="O355" s="283"/>
    </row>
    <row r="356" spans="1:15" s="1" customFormat="1" ht="13.5">
      <c r="A356" s="261"/>
      <c r="B356" s="223"/>
      <c r="C356" s="211"/>
      <c r="D356" s="7"/>
      <c r="E356" s="7"/>
      <c r="F356" s="7"/>
      <c r="G356" s="7"/>
      <c r="H356" s="7"/>
      <c r="I356" s="7"/>
      <c r="J356" s="7"/>
      <c r="K356" s="7"/>
      <c r="L356" s="7"/>
      <c r="M356" s="7"/>
      <c r="N356" s="274"/>
      <c r="O356" s="283"/>
    </row>
    <row r="357" spans="1:15" s="1" customFormat="1" ht="12.75">
      <c r="A357" s="220"/>
      <c r="B357" s="234" t="s">
        <v>120</v>
      </c>
      <c r="C357" s="170">
        <f>SUM(C11:C355)</f>
        <v>0</v>
      </c>
      <c r="D357" s="170">
        <f>SUM(D12,D23,D41,D58,D65,D99,D109,D131,D148,D214,D236,D244,D284,D305)</f>
        <v>0</v>
      </c>
      <c r="E357" s="170">
        <f aca="true" t="shared" si="114" ref="E357:N357">SUM(E12,E23,E41,E58,E65,E99,E109,E131,E148,E214,E236,E244,E284,E305)</f>
        <v>0</v>
      </c>
      <c r="F357" s="170">
        <f t="shared" si="114"/>
        <v>0</v>
      </c>
      <c r="G357" s="170">
        <f t="shared" si="114"/>
        <v>0</v>
      </c>
      <c r="H357" s="170">
        <f t="shared" si="114"/>
        <v>0</v>
      </c>
      <c r="I357" s="170">
        <f t="shared" si="114"/>
        <v>0</v>
      </c>
      <c r="J357" s="170">
        <f t="shared" si="114"/>
        <v>0</v>
      </c>
      <c r="K357" s="170" t="e">
        <f t="shared" si="114"/>
        <v>#DIV/0!</v>
      </c>
      <c r="L357" s="170">
        <f t="shared" si="114"/>
        <v>0</v>
      </c>
      <c r="M357" s="170">
        <f t="shared" si="114"/>
        <v>0</v>
      </c>
      <c r="N357" s="170">
        <f t="shared" si="114"/>
        <v>0</v>
      </c>
      <c r="O357" s="283"/>
    </row>
    <row r="358" spans="1:15" s="1" customFormat="1" ht="13.5">
      <c r="A358" s="92"/>
      <c r="D358" s="7"/>
      <c r="E358" s="7"/>
      <c r="F358" s="7"/>
      <c r="G358" s="7"/>
      <c r="H358" s="7"/>
      <c r="I358" s="7"/>
      <c r="J358" s="7"/>
      <c r="K358" s="7"/>
      <c r="L358" s="7"/>
      <c r="M358" s="7"/>
      <c r="N358" s="7"/>
      <c r="O358" s="283"/>
    </row>
    <row r="359" spans="1:15" s="1" customFormat="1" ht="13.5">
      <c r="A359" s="193"/>
      <c r="B359" s="235" t="s">
        <v>127</v>
      </c>
      <c r="C359" s="214"/>
      <c r="D359" s="7"/>
      <c r="E359" s="7"/>
      <c r="F359" s="7"/>
      <c r="G359" s="7"/>
      <c r="H359" s="7"/>
      <c r="I359" s="7"/>
      <c r="J359" s="7"/>
      <c r="K359" s="7"/>
      <c r="L359" s="7"/>
      <c r="M359" s="7"/>
      <c r="N359" s="7"/>
      <c r="O359" s="283"/>
    </row>
    <row r="360" spans="1:15" s="1" customFormat="1" ht="13.5">
      <c r="A360" s="193"/>
      <c r="B360" s="236" t="s">
        <v>115</v>
      </c>
      <c r="C360" s="193"/>
      <c r="D360" s="7"/>
      <c r="E360" s="7"/>
      <c r="F360" s="7"/>
      <c r="G360" s="7"/>
      <c r="H360" s="7"/>
      <c r="I360" s="7"/>
      <c r="J360" s="7"/>
      <c r="K360" s="7"/>
      <c r="L360" s="7"/>
      <c r="M360" s="7"/>
      <c r="N360" s="7"/>
      <c r="O360" s="283"/>
    </row>
    <row r="361" spans="1:14" ht="13.5">
      <c r="A361" s="176"/>
      <c r="B361" s="235"/>
      <c r="C361" s="193"/>
      <c r="D361" s="7"/>
      <c r="E361" s="7"/>
      <c r="F361" s="7"/>
      <c r="G361" s="7"/>
      <c r="H361" s="7"/>
      <c r="I361" s="7"/>
      <c r="J361" s="7"/>
      <c r="K361" s="7"/>
      <c r="L361" s="7"/>
      <c r="M361" s="7"/>
      <c r="N361" s="7"/>
    </row>
    <row r="362" spans="1:14" ht="13.5">
      <c r="A362" s="176"/>
      <c r="B362" s="236"/>
      <c r="C362" s="249"/>
      <c r="D362" s="250"/>
      <c r="E362" s="7"/>
      <c r="F362" s="7"/>
      <c r="G362" s="7"/>
      <c r="H362" s="7"/>
      <c r="I362" s="7"/>
      <c r="J362" s="7"/>
      <c r="K362" s="7"/>
      <c r="L362" s="7"/>
      <c r="M362" s="7"/>
      <c r="N362" s="7"/>
    </row>
    <row r="363" spans="4:14" ht="13.5">
      <c r="D363" s="7"/>
      <c r="E363" s="7"/>
      <c r="F363" s="7"/>
      <c r="G363" s="7"/>
      <c r="H363" s="7"/>
      <c r="I363" s="7"/>
      <c r="J363" s="7"/>
      <c r="K363" s="7"/>
      <c r="L363" s="7"/>
      <c r="M363" s="7"/>
      <c r="N363" s="7"/>
    </row>
    <row r="364" spans="2:14" ht="13.5">
      <c r="B364" s="105"/>
      <c r="D364" s="7"/>
      <c r="E364" s="7"/>
      <c r="F364" s="7"/>
      <c r="G364" s="7"/>
      <c r="H364" s="7"/>
      <c r="I364" s="7"/>
      <c r="J364" s="7"/>
      <c r="K364" s="7"/>
      <c r="L364" s="7"/>
      <c r="M364" s="7"/>
      <c r="N364" s="7"/>
    </row>
    <row r="365" spans="2:14" ht="13.5">
      <c r="B365" s="105"/>
      <c r="D365" s="7"/>
      <c r="E365" s="7"/>
      <c r="F365" s="7"/>
      <c r="G365" s="7"/>
      <c r="H365" s="7"/>
      <c r="I365" s="7"/>
      <c r="J365" s="7"/>
      <c r="K365" s="7"/>
      <c r="L365" s="7"/>
      <c r="M365" s="7"/>
      <c r="N365" s="7"/>
    </row>
    <row r="366" spans="2:14" ht="13.5">
      <c r="B366" s="105"/>
      <c r="D366" s="7"/>
      <c r="E366" s="7"/>
      <c r="F366" s="7"/>
      <c r="G366" s="7"/>
      <c r="H366" s="7"/>
      <c r="I366" s="7"/>
      <c r="J366" s="7"/>
      <c r="K366" s="7"/>
      <c r="L366" s="7"/>
      <c r="M366" s="7"/>
      <c r="N366" s="7"/>
    </row>
    <row r="367" spans="4:14" ht="13.5">
      <c r="D367" s="7"/>
      <c r="E367" s="7"/>
      <c r="F367" s="7"/>
      <c r="G367" s="7"/>
      <c r="H367" s="7"/>
      <c r="I367" s="7"/>
      <c r="J367" s="7"/>
      <c r="K367" s="7"/>
      <c r="L367" s="7"/>
      <c r="M367" s="7"/>
      <c r="N367" s="7"/>
    </row>
    <row r="368" spans="4:14" ht="13.5">
      <c r="D368" s="7"/>
      <c r="E368" s="7"/>
      <c r="F368" s="7"/>
      <c r="G368" s="7"/>
      <c r="H368" s="7"/>
      <c r="I368" s="7"/>
      <c r="J368" s="7"/>
      <c r="K368" s="7"/>
      <c r="L368" s="7"/>
      <c r="M368" s="7"/>
      <c r="N368" s="7"/>
    </row>
    <row r="369" spans="4:14" ht="13.5">
      <c r="D369" s="7"/>
      <c r="E369" s="7"/>
      <c r="F369" s="7"/>
      <c r="G369" s="7"/>
      <c r="H369" s="7"/>
      <c r="I369" s="7"/>
      <c r="J369" s="7"/>
      <c r="K369" s="7"/>
      <c r="L369" s="7"/>
      <c r="M369" s="7"/>
      <c r="N369" s="7"/>
    </row>
    <row r="370" spans="4:14" ht="13.5">
      <c r="D370" s="7"/>
      <c r="E370" s="7"/>
      <c r="F370" s="7"/>
      <c r="G370" s="7"/>
      <c r="H370" s="7"/>
      <c r="I370" s="7"/>
      <c r="J370" s="7"/>
      <c r="K370" s="7"/>
      <c r="L370" s="7"/>
      <c r="M370" s="7"/>
      <c r="N370" s="7"/>
    </row>
    <row r="371" spans="4:14" ht="13.5">
      <c r="D371" s="7"/>
      <c r="E371" s="7"/>
      <c r="F371" s="7"/>
      <c r="G371" s="7"/>
      <c r="H371" s="7"/>
      <c r="I371" s="7"/>
      <c r="J371" s="7"/>
      <c r="K371" s="7"/>
      <c r="L371" s="7"/>
      <c r="M371" s="7"/>
      <c r="N371" s="7"/>
    </row>
    <row r="372" spans="4:14" ht="13.5">
      <c r="D372" s="7"/>
      <c r="E372" s="7"/>
      <c r="F372" s="7"/>
      <c r="G372" s="7"/>
      <c r="H372" s="7"/>
      <c r="I372" s="7"/>
      <c r="J372" s="7"/>
      <c r="K372" s="7"/>
      <c r="L372" s="7"/>
      <c r="M372" s="7"/>
      <c r="N372" s="7"/>
    </row>
    <row r="373" spans="4:14" ht="13.5">
      <c r="D373" s="7"/>
      <c r="E373" s="7"/>
      <c r="F373" s="7"/>
      <c r="G373" s="7"/>
      <c r="H373" s="7"/>
      <c r="I373" s="7"/>
      <c r="J373" s="7"/>
      <c r="K373" s="7"/>
      <c r="L373" s="7"/>
      <c r="M373" s="7"/>
      <c r="N373" s="7"/>
    </row>
    <row r="374" spans="4:14" ht="13.5">
      <c r="D374" s="7"/>
      <c r="E374" s="7"/>
      <c r="F374" s="7"/>
      <c r="G374" s="7"/>
      <c r="H374" s="7"/>
      <c r="I374" s="7"/>
      <c r="J374" s="7"/>
      <c r="K374" s="7"/>
      <c r="L374" s="7"/>
      <c r="M374" s="7"/>
      <c r="N374" s="7"/>
    </row>
    <row r="375" spans="4:14" ht="13.5">
      <c r="D375" s="7"/>
      <c r="E375" s="7"/>
      <c r="F375" s="7"/>
      <c r="G375" s="7"/>
      <c r="H375" s="7"/>
      <c r="I375" s="7"/>
      <c r="J375" s="7"/>
      <c r="K375" s="7"/>
      <c r="L375" s="7"/>
      <c r="M375" s="7"/>
      <c r="N375" s="7"/>
    </row>
    <row r="376" spans="4:14" ht="13.5">
      <c r="D376" s="7"/>
      <c r="E376" s="7"/>
      <c r="F376" s="7"/>
      <c r="G376" s="7"/>
      <c r="H376" s="7"/>
      <c r="I376" s="7"/>
      <c r="J376" s="7"/>
      <c r="K376" s="7"/>
      <c r="L376" s="7"/>
      <c r="M376" s="7"/>
      <c r="N376" s="7"/>
    </row>
    <row r="377" spans="4:14" ht="13.5">
      <c r="D377" s="7"/>
      <c r="E377" s="7"/>
      <c r="F377" s="7"/>
      <c r="G377" s="7"/>
      <c r="H377" s="7"/>
      <c r="I377" s="7"/>
      <c r="J377" s="7"/>
      <c r="K377" s="7"/>
      <c r="L377" s="7"/>
      <c r="M377" s="7"/>
      <c r="N377" s="7"/>
    </row>
    <row r="378" spans="4:14" ht="13.5">
      <c r="D378" s="7"/>
      <c r="E378" s="7"/>
      <c r="F378" s="7"/>
      <c r="G378" s="7"/>
      <c r="H378" s="7"/>
      <c r="I378" s="7"/>
      <c r="J378" s="7"/>
      <c r="K378" s="7"/>
      <c r="L378" s="7"/>
      <c r="M378" s="7"/>
      <c r="N378" s="7"/>
    </row>
    <row r="379" spans="4:14" ht="13.5">
      <c r="D379" s="7"/>
      <c r="E379" s="7"/>
      <c r="F379" s="7"/>
      <c r="G379" s="7"/>
      <c r="H379" s="7"/>
      <c r="I379" s="7"/>
      <c r="J379" s="7"/>
      <c r="K379" s="7"/>
      <c r="L379" s="7"/>
      <c r="M379" s="7"/>
      <c r="N379" s="7"/>
    </row>
    <row r="380" spans="4:14" ht="13.5">
      <c r="D380" s="7"/>
      <c r="E380" s="7"/>
      <c r="F380" s="7"/>
      <c r="G380" s="7"/>
      <c r="H380" s="7"/>
      <c r="I380" s="7"/>
      <c r="J380" s="7"/>
      <c r="K380" s="7"/>
      <c r="L380" s="7"/>
      <c r="M380" s="7"/>
      <c r="N380" s="7"/>
    </row>
    <row r="381" spans="4:14" ht="13.5">
      <c r="D381" s="7"/>
      <c r="E381" s="7"/>
      <c r="F381" s="7"/>
      <c r="G381" s="7"/>
      <c r="H381" s="7"/>
      <c r="I381" s="7"/>
      <c r="J381" s="7"/>
      <c r="K381" s="7"/>
      <c r="L381" s="7"/>
      <c r="M381" s="7"/>
      <c r="N381" s="7"/>
    </row>
    <row r="382" spans="4:14" ht="13.5">
      <c r="D382" s="7"/>
      <c r="E382" s="7"/>
      <c r="F382" s="7"/>
      <c r="G382" s="7"/>
      <c r="H382" s="7"/>
      <c r="I382" s="7"/>
      <c r="J382" s="7"/>
      <c r="K382" s="7"/>
      <c r="L382" s="7"/>
      <c r="M382" s="7"/>
      <c r="N382" s="7"/>
    </row>
    <row r="383" spans="4:14" ht="13.5">
      <c r="D383" s="7"/>
      <c r="E383" s="7"/>
      <c r="F383" s="7"/>
      <c r="G383" s="7"/>
      <c r="H383" s="7"/>
      <c r="I383" s="7"/>
      <c r="J383" s="7"/>
      <c r="K383" s="7"/>
      <c r="L383" s="7"/>
      <c r="M383" s="7"/>
      <c r="N383" s="7"/>
    </row>
    <row r="384" spans="4:14" ht="13.5">
      <c r="D384" s="7"/>
      <c r="E384" s="7"/>
      <c r="F384" s="7"/>
      <c r="G384" s="7"/>
      <c r="H384" s="7"/>
      <c r="I384" s="7"/>
      <c r="J384" s="7"/>
      <c r="K384" s="7"/>
      <c r="L384" s="7"/>
      <c r="M384" s="7"/>
      <c r="N384" s="7"/>
    </row>
    <row r="385" spans="4:14" ht="13.5">
      <c r="D385" s="7"/>
      <c r="E385" s="7"/>
      <c r="F385" s="7"/>
      <c r="G385" s="7"/>
      <c r="H385" s="7"/>
      <c r="I385" s="7"/>
      <c r="J385" s="7"/>
      <c r="K385" s="7"/>
      <c r="L385" s="7"/>
      <c r="M385" s="7"/>
      <c r="N385" s="7"/>
    </row>
    <row r="386" spans="1:14" ht="13.5">
      <c r="A386" s="7"/>
      <c r="B386" s="237"/>
      <c r="D386" s="7"/>
      <c r="E386" s="7"/>
      <c r="F386" s="7"/>
      <c r="G386" s="7"/>
      <c r="H386" s="7"/>
      <c r="I386" s="7"/>
      <c r="J386" s="7"/>
      <c r="K386" s="7"/>
      <c r="L386" s="7"/>
      <c r="M386" s="7"/>
      <c r="N386" s="7"/>
    </row>
    <row r="387" spans="1:14" ht="13.5">
      <c r="A387" s="7"/>
      <c r="B387" s="237"/>
      <c r="D387" s="7"/>
      <c r="E387" s="7"/>
      <c r="F387" s="7"/>
      <c r="G387" s="7"/>
      <c r="H387" s="7"/>
      <c r="I387" s="7"/>
      <c r="J387" s="7"/>
      <c r="K387" s="7"/>
      <c r="L387" s="7"/>
      <c r="M387" s="7"/>
      <c r="N387" s="7"/>
    </row>
    <row r="388" spans="1:14" ht="13.5">
      <c r="A388" s="7"/>
      <c r="B388" s="237"/>
      <c r="D388" s="7"/>
      <c r="E388" s="7"/>
      <c r="F388" s="7"/>
      <c r="G388" s="7"/>
      <c r="H388" s="7"/>
      <c r="I388" s="7"/>
      <c r="J388" s="7"/>
      <c r="K388" s="7"/>
      <c r="L388" s="7"/>
      <c r="M388" s="7"/>
      <c r="N388" s="7"/>
    </row>
    <row r="389" spans="1:14" ht="13.5">
      <c r="A389" s="7"/>
      <c r="B389" s="237"/>
      <c r="D389" s="7"/>
      <c r="E389" s="7"/>
      <c r="F389" s="7"/>
      <c r="G389" s="7"/>
      <c r="H389" s="7"/>
      <c r="I389" s="7"/>
      <c r="J389" s="7"/>
      <c r="K389" s="7"/>
      <c r="L389" s="7"/>
      <c r="M389" s="7"/>
      <c r="N389" s="7"/>
    </row>
    <row r="390" spans="1:14" ht="13.5">
      <c r="A390" s="7"/>
      <c r="B390" s="237"/>
      <c r="D390" s="7"/>
      <c r="E390" s="7"/>
      <c r="F390" s="7"/>
      <c r="G390" s="7"/>
      <c r="H390" s="7"/>
      <c r="I390" s="7"/>
      <c r="J390" s="7"/>
      <c r="K390" s="7"/>
      <c r="L390" s="7"/>
      <c r="M390" s="7"/>
      <c r="N390" s="7"/>
    </row>
    <row r="391" spans="1:14" ht="13.5">
      <c r="A391" s="7"/>
      <c r="B391" s="237"/>
      <c r="D391" s="7"/>
      <c r="E391" s="7"/>
      <c r="F391" s="7"/>
      <c r="G391" s="7"/>
      <c r="H391" s="7"/>
      <c r="I391" s="7"/>
      <c r="J391" s="7"/>
      <c r="K391" s="7"/>
      <c r="L391" s="7"/>
      <c r="M391" s="7"/>
      <c r="N391" s="7"/>
    </row>
    <row r="392" spans="1:14" ht="13.5">
      <c r="A392" s="7"/>
      <c r="B392" s="237"/>
      <c r="D392" s="7"/>
      <c r="E392" s="7"/>
      <c r="F392" s="7"/>
      <c r="G392" s="7"/>
      <c r="H392" s="7"/>
      <c r="I392" s="7"/>
      <c r="J392" s="7"/>
      <c r="K392" s="7"/>
      <c r="L392" s="7"/>
      <c r="M392" s="7"/>
      <c r="N392" s="7"/>
    </row>
    <row r="393" spans="1:14" ht="13.5">
      <c r="A393" s="7"/>
      <c r="B393" s="237"/>
      <c r="D393" s="7"/>
      <c r="E393" s="7"/>
      <c r="F393" s="7"/>
      <c r="G393" s="7"/>
      <c r="H393" s="7"/>
      <c r="I393" s="7"/>
      <c r="J393" s="7"/>
      <c r="K393" s="7"/>
      <c r="L393" s="7"/>
      <c r="M393" s="7"/>
      <c r="N393" s="7"/>
    </row>
    <row r="394" spans="1:14" ht="13.5">
      <c r="A394" s="7"/>
      <c r="B394" s="237"/>
      <c r="D394" s="7"/>
      <c r="E394" s="7"/>
      <c r="F394" s="7"/>
      <c r="G394" s="7"/>
      <c r="H394" s="7"/>
      <c r="I394" s="7"/>
      <c r="J394" s="7"/>
      <c r="K394" s="7"/>
      <c r="L394" s="7"/>
      <c r="M394" s="7"/>
      <c r="N394" s="7"/>
    </row>
    <row r="395" spans="1:14" ht="13.5">
      <c r="A395" s="7"/>
      <c r="B395" s="237"/>
      <c r="D395" s="7"/>
      <c r="E395" s="7"/>
      <c r="F395" s="7"/>
      <c r="G395" s="7"/>
      <c r="H395" s="7"/>
      <c r="I395" s="7"/>
      <c r="J395" s="7"/>
      <c r="K395" s="7"/>
      <c r="L395" s="7"/>
      <c r="M395" s="7"/>
      <c r="N395" s="7"/>
    </row>
    <row r="396" spans="1:14" ht="13.5">
      <c r="A396" s="7"/>
      <c r="B396" s="237"/>
      <c r="D396" s="7"/>
      <c r="E396" s="7"/>
      <c r="F396" s="7"/>
      <c r="G396" s="7"/>
      <c r="H396" s="7"/>
      <c r="I396" s="7"/>
      <c r="J396" s="7"/>
      <c r="K396" s="7"/>
      <c r="L396" s="7"/>
      <c r="M396" s="7"/>
      <c r="N396" s="7"/>
    </row>
    <row r="397" spans="1:14" ht="13.5">
      <c r="A397" s="7"/>
      <c r="B397" s="237"/>
      <c r="D397" s="7"/>
      <c r="E397" s="7"/>
      <c r="F397" s="7"/>
      <c r="G397" s="7"/>
      <c r="H397" s="7"/>
      <c r="I397" s="7"/>
      <c r="J397" s="7"/>
      <c r="K397" s="7"/>
      <c r="L397" s="7"/>
      <c r="M397" s="7"/>
      <c r="N397" s="7"/>
    </row>
    <row r="398" spans="1:14" ht="13.5">
      <c r="A398" s="7"/>
      <c r="B398" s="237"/>
      <c r="D398" s="7"/>
      <c r="E398" s="7"/>
      <c r="F398" s="7"/>
      <c r="G398" s="7"/>
      <c r="H398" s="7"/>
      <c r="I398" s="7"/>
      <c r="J398" s="7"/>
      <c r="K398" s="7"/>
      <c r="L398" s="7"/>
      <c r="M398" s="7"/>
      <c r="N398" s="7"/>
    </row>
    <row r="399" spans="1:14" ht="13.5">
      <c r="A399" s="7"/>
      <c r="B399" s="237"/>
      <c r="D399" s="7"/>
      <c r="E399" s="7"/>
      <c r="F399" s="7"/>
      <c r="G399" s="7"/>
      <c r="H399" s="7"/>
      <c r="I399" s="7"/>
      <c r="J399" s="7"/>
      <c r="K399" s="7"/>
      <c r="L399" s="7"/>
      <c r="M399" s="7"/>
      <c r="N399" s="7"/>
    </row>
    <row r="400" spans="1:14" ht="13.5">
      <c r="A400" s="7"/>
      <c r="B400" s="237"/>
      <c r="D400" s="7"/>
      <c r="E400" s="7"/>
      <c r="F400" s="7"/>
      <c r="G400" s="7"/>
      <c r="H400" s="7"/>
      <c r="I400" s="7"/>
      <c r="J400" s="7"/>
      <c r="K400" s="7"/>
      <c r="L400" s="7"/>
      <c r="M400" s="7"/>
      <c r="N400" s="7"/>
    </row>
    <row r="401" spans="1:14" ht="13.5">
      <c r="A401" s="7"/>
      <c r="B401" s="237"/>
      <c r="D401" s="7"/>
      <c r="E401" s="7"/>
      <c r="F401" s="7"/>
      <c r="G401" s="7"/>
      <c r="H401" s="7"/>
      <c r="I401" s="7"/>
      <c r="J401" s="7"/>
      <c r="K401" s="7"/>
      <c r="L401" s="7"/>
      <c r="M401" s="7"/>
      <c r="N401" s="7"/>
    </row>
    <row r="402" spans="1:14" ht="13.5">
      <c r="A402" s="7"/>
      <c r="B402" s="237"/>
      <c r="D402" s="7"/>
      <c r="E402" s="7"/>
      <c r="F402" s="7"/>
      <c r="G402" s="7"/>
      <c r="H402" s="7"/>
      <c r="I402" s="7"/>
      <c r="J402" s="7"/>
      <c r="K402" s="7"/>
      <c r="L402" s="7"/>
      <c r="M402" s="7"/>
      <c r="N402" s="7"/>
    </row>
    <row r="403" spans="1:14" ht="13.5">
      <c r="A403" s="7"/>
      <c r="B403" s="237"/>
      <c r="D403" s="7"/>
      <c r="E403" s="7"/>
      <c r="F403" s="7"/>
      <c r="G403" s="7"/>
      <c r="H403" s="7"/>
      <c r="I403" s="7"/>
      <c r="J403" s="7"/>
      <c r="K403" s="7"/>
      <c r="L403" s="7"/>
      <c r="M403" s="7"/>
      <c r="N403" s="7"/>
    </row>
    <row r="404" spans="1:14" ht="13.5">
      <c r="A404" s="7"/>
      <c r="B404" s="237"/>
      <c r="D404" s="7"/>
      <c r="E404" s="7"/>
      <c r="F404" s="7"/>
      <c r="G404" s="7"/>
      <c r="H404" s="7"/>
      <c r="I404" s="7"/>
      <c r="J404" s="7"/>
      <c r="K404" s="7"/>
      <c r="L404" s="7"/>
      <c r="M404" s="7"/>
      <c r="N404" s="7"/>
    </row>
    <row r="405" spans="1:14" ht="13.5">
      <c r="A405" s="7"/>
      <c r="B405" s="237"/>
      <c r="D405" s="7"/>
      <c r="E405" s="7"/>
      <c r="F405" s="7"/>
      <c r="G405" s="7"/>
      <c r="H405" s="7"/>
      <c r="I405" s="7"/>
      <c r="J405" s="7"/>
      <c r="K405" s="7"/>
      <c r="L405" s="7"/>
      <c r="M405" s="7"/>
      <c r="N405" s="7"/>
    </row>
    <row r="406" spans="1:2" ht="13.5">
      <c r="A406" s="7"/>
      <c r="B406" s="237"/>
    </row>
    <row r="407" spans="1:2" ht="13.5">
      <c r="A407" s="7"/>
      <c r="B407" s="237"/>
    </row>
    <row r="408" spans="1:2" ht="13.5">
      <c r="A408" s="7"/>
      <c r="B408" s="237"/>
    </row>
    <row r="409" spans="1:2" ht="13.5">
      <c r="A409" s="7"/>
      <c r="B409" s="237"/>
    </row>
    <row r="410" spans="1:2" ht="13.5">
      <c r="A410" s="7"/>
      <c r="B410" s="237"/>
    </row>
    <row r="411" spans="1:2" ht="13.5">
      <c r="A411" s="7"/>
      <c r="B411" s="237"/>
    </row>
    <row r="412" spans="1:2" ht="13.5">
      <c r="A412" s="7"/>
      <c r="B412" s="237"/>
    </row>
    <row r="413" spans="1:2" ht="13.5">
      <c r="A413" s="7"/>
      <c r="B413" s="237"/>
    </row>
    <row r="414" spans="1:2" ht="13.5">
      <c r="A414" s="7"/>
      <c r="B414" s="237"/>
    </row>
    <row r="415" spans="1:2" ht="13.5">
      <c r="A415" s="7"/>
      <c r="B415" s="237"/>
    </row>
    <row r="416" spans="1:2" ht="13.5">
      <c r="A416" s="7"/>
      <c r="B416" s="237"/>
    </row>
    <row r="417" spans="1:2" ht="13.5">
      <c r="A417" s="7"/>
      <c r="B417" s="237"/>
    </row>
    <row r="418" spans="1:2" ht="13.5">
      <c r="A418" s="7"/>
      <c r="B418" s="237"/>
    </row>
    <row r="419" spans="1:2" ht="13.5">
      <c r="A419" s="7"/>
      <c r="B419" s="237"/>
    </row>
    <row r="420" spans="1:2" ht="13.5">
      <c r="A420" s="7"/>
      <c r="B420" s="237"/>
    </row>
    <row r="421" spans="1:2" ht="13.5">
      <c r="A421" s="7"/>
      <c r="B421" s="237"/>
    </row>
    <row r="422" spans="1:2" ht="13.5">
      <c r="A422" s="7"/>
      <c r="B422" s="237"/>
    </row>
    <row r="423" spans="1:2" ht="13.5">
      <c r="A423" s="7"/>
      <c r="B423" s="237"/>
    </row>
    <row r="424" spans="1:2" ht="13.5">
      <c r="A424" s="7"/>
      <c r="B424" s="237"/>
    </row>
    <row r="425" spans="1:2" ht="13.5">
      <c r="A425" s="7"/>
      <c r="B425" s="237"/>
    </row>
    <row r="426" spans="1:2" ht="13.5">
      <c r="A426" s="7"/>
      <c r="B426" s="237"/>
    </row>
    <row r="427" spans="1:2" ht="13.5">
      <c r="A427" s="7"/>
      <c r="B427" s="237"/>
    </row>
    <row r="428" spans="1:2" ht="13.5">
      <c r="A428" s="7"/>
      <c r="B428" s="237"/>
    </row>
    <row r="429" spans="1:2" ht="13.5">
      <c r="A429" s="7"/>
      <c r="B429" s="237"/>
    </row>
    <row r="430" spans="1:2" ht="13.5">
      <c r="A430" s="7"/>
      <c r="B430" s="237"/>
    </row>
    <row r="431" spans="1:2" ht="13.5">
      <c r="A431" s="7"/>
      <c r="B431" s="237"/>
    </row>
    <row r="432" spans="1:2" ht="13.5">
      <c r="A432" s="7"/>
      <c r="B432" s="237"/>
    </row>
    <row r="433" spans="1:2" ht="13.5">
      <c r="A433" s="7"/>
      <c r="B433" s="237"/>
    </row>
    <row r="434" spans="1:2" ht="13.5">
      <c r="A434" s="7"/>
      <c r="B434" s="237"/>
    </row>
    <row r="435" spans="1:2" ht="13.5">
      <c r="A435" s="7"/>
      <c r="B435" s="237"/>
    </row>
    <row r="436" spans="1:2" ht="13.5">
      <c r="A436" s="7"/>
      <c r="B436" s="237"/>
    </row>
    <row r="437" spans="1:2" ht="13.5">
      <c r="A437" s="7"/>
      <c r="B437" s="237"/>
    </row>
    <row r="438" spans="1:2" ht="13.5">
      <c r="A438" s="7"/>
      <c r="B438" s="237"/>
    </row>
    <row r="439" spans="1:2" ht="13.5">
      <c r="A439" s="7"/>
      <c r="B439" s="237"/>
    </row>
    <row r="440" spans="1:2" ht="13.5">
      <c r="A440" s="7"/>
      <c r="B440" s="237"/>
    </row>
    <row r="441" spans="1:2" ht="13.5">
      <c r="A441" s="7"/>
      <c r="B441" s="237"/>
    </row>
    <row r="442" spans="1:2" ht="13.5">
      <c r="A442" s="7"/>
      <c r="B442" s="237"/>
    </row>
    <row r="443" spans="1:2" ht="13.5">
      <c r="A443" s="7"/>
      <c r="B443" s="237"/>
    </row>
    <row r="444" spans="1:2" ht="13.5">
      <c r="A444" s="7"/>
      <c r="B444" s="237"/>
    </row>
    <row r="445" spans="1:2" ht="13.5">
      <c r="A445" s="7"/>
      <c r="B445" s="237"/>
    </row>
    <row r="446" spans="1:2" ht="13.5">
      <c r="A446" s="7"/>
      <c r="B446" s="237"/>
    </row>
    <row r="447" spans="1:2" ht="13.5">
      <c r="A447" s="7"/>
      <c r="B447" s="237"/>
    </row>
    <row r="448" spans="1:2" ht="13.5">
      <c r="A448" s="7"/>
      <c r="B448" s="237"/>
    </row>
    <row r="449" spans="1:2" ht="13.5">
      <c r="A449" s="7"/>
      <c r="B449" s="237"/>
    </row>
    <row r="450" spans="1:2" ht="13.5">
      <c r="A450" s="7"/>
      <c r="B450" s="237"/>
    </row>
    <row r="451" spans="1:2" ht="13.5">
      <c r="A451" s="7"/>
      <c r="B451" s="237"/>
    </row>
    <row r="452" spans="1:2" ht="13.5">
      <c r="A452" s="7"/>
      <c r="B452" s="237"/>
    </row>
    <row r="453" spans="1:2" ht="13.5">
      <c r="A453" s="7"/>
      <c r="B453" s="237"/>
    </row>
    <row r="454" spans="1:2" ht="13.5">
      <c r="A454" s="7"/>
      <c r="B454" s="237"/>
    </row>
    <row r="455" spans="1:2" ht="13.5">
      <c r="A455" s="7"/>
      <c r="B455" s="237"/>
    </row>
    <row r="456" spans="1:2" ht="13.5">
      <c r="A456" s="7"/>
      <c r="B456" s="237"/>
    </row>
    <row r="457" spans="1:2" ht="13.5">
      <c r="A457" s="7"/>
      <c r="B457" s="237"/>
    </row>
    <row r="458" spans="1:2" ht="13.5">
      <c r="A458" s="7"/>
      <c r="B458" s="237"/>
    </row>
    <row r="459" spans="1:2" ht="13.5">
      <c r="A459" s="7"/>
      <c r="B459" s="237"/>
    </row>
    <row r="460" spans="1:2" ht="13.5">
      <c r="A460" s="7"/>
      <c r="B460" s="237"/>
    </row>
    <row r="461" spans="1:2" ht="13.5">
      <c r="A461" s="7"/>
      <c r="B461" s="237"/>
    </row>
    <row r="462" spans="1:2" ht="13.5">
      <c r="A462" s="7"/>
      <c r="B462" s="237"/>
    </row>
    <row r="463" spans="1:2" ht="13.5">
      <c r="A463" s="7"/>
      <c r="B463" s="237"/>
    </row>
    <row r="464" spans="1:2" ht="13.5">
      <c r="A464" s="7"/>
      <c r="B464" s="237"/>
    </row>
    <row r="465" spans="1:2" ht="13.5">
      <c r="A465" s="7"/>
      <c r="B465" s="237"/>
    </row>
    <row r="466" spans="1:2" ht="13.5">
      <c r="A466" s="7"/>
      <c r="B466" s="237"/>
    </row>
    <row r="467" spans="1:2" ht="13.5">
      <c r="A467" s="7"/>
      <c r="B467" s="237"/>
    </row>
    <row r="468" spans="1:2" ht="13.5">
      <c r="A468" s="7"/>
      <c r="B468" s="237"/>
    </row>
    <row r="469" spans="1:2" ht="13.5">
      <c r="A469" s="7"/>
      <c r="B469" s="237"/>
    </row>
    <row r="470" spans="1:2" ht="13.5">
      <c r="A470" s="7"/>
      <c r="B470" s="237"/>
    </row>
    <row r="471" spans="1:2" ht="13.5">
      <c r="A471" s="7"/>
      <c r="B471" s="237"/>
    </row>
    <row r="472" spans="1:2" ht="13.5">
      <c r="A472" s="7"/>
      <c r="B472" s="237"/>
    </row>
    <row r="473" spans="1:2" ht="13.5">
      <c r="A473" s="7"/>
      <c r="B473" s="237"/>
    </row>
    <row r="474" spans="1:2" ht="13.5">
      <c r="A474" s="7"/>
      <c r="B474" s="237"/>
    </row>
    <row r="475" spans="1:2" ht="13.5">
      <c r="A475" s="7"/>
      <c r="B475" s="237"/>
    </row>
    <row r="476" spans="1:2" ht="13.5">
      <c r="A476" s="7"/>
      <c r="B476" s="237"/>
    </row>
    <row r="477" spans="1:2" ht="13.5">
      <c r="A477" s="7"/>
      <c r="B477" s="237"/>
    </row>
    <row r="478" spans="1:2" ht="13.5">
      <c r="A478" s="7"/>
      <c r="B478" s="237"/>
    </row>
    <row r="479" spans="1:2" ht="13.5">
      <c r="A479" s="7"/>
      <c r="B479" s="237"/>
    </row>
    <row r="480" spans="1:2" ht="13.5">
      <c r="A480" s="7"/>
      <c r="B480" s="237"/>
    </row>
    <row r="481" spans="1:2" ht="13.5">
      <c r="A481" s="7"/>
      <c r="B481" s="237"/>
    </row>
    <row r="482" spans="1:2" ht="13.5">
      <c r="A482" s="7"/>
      <c r="B482" s="237"/>
    </row>
    <row r="483" spans="1:2" ht="13.5">
      <c r="A483" s="7"/>
      <c r="B483" s="237"/>
    </row>
    <row r="484" spans="1:2" ht="13.5">
      <c r="A484" s="7"/>
      <c r="B484" s="237"/>
    </row>
    <row r="485" spans="1:2" ht="13.5">
      <c r="A485" s="7"/>
      <c r="B485" s="237"/>
    </row>
    <row r="486" spans="1:2" ht="13.5">
      <c r="A486" s="7"/>
      <c r="B486" s="237"/>
    </row>
    <row r="487" spans="1:2" ht="13.5">
      <c r="A487" s="7"/>
      <c r="B487" s="237"/>
    </row>
    <row r="488" spans="1:2" ht="13.5">
      <c r="A488" s="7"/>
      <c r="B488" s="237"/>
    </row>
    <row r="489" spans="1:2" ht="13.5">
      <c r="A489" s="7"/>
      <c r="B489" s="237"/>
    </row>
    <row r="490" spans="1:2" ht="13.5">
      <c r="A490" s="7"/>
      <c r="B490" s="237"/>
    </row>
    <row r="491" spans="1:2" ht="13.5">
      <c r="A491" s="7"/>
      <c r="B491" s="237"/>
    </row>
    <row r="492" spans="1:2" ht="13.5">
      <c r="A492" s="7"/>
      <c r="B492" s="237"/>
    </row>
    <row r="493" spans="1:2" ht="13.5">
      <c r="A493" s="7"/>
      <c r="B493" s="237"/>
    </row>
    <row r="494" spans="1:2" ht="13.5">
      <c r="A494" s="7"/>
      <c r="B494" s="237"/>
    </row>
    <row r="495" spans="1:2" ht="13.5">
      <c r="A495" s="7"/>
      <c r="B495" s="237"/>
    </row>
    <row r="496" spans="1:2" ht="13.5">
      <c r="A496" s="7"/>
      <c r="B496" s="237"/>
    </row>
    <row r="497" spans="1:2" ht="13.5">
      <c r="A497" s="7"/>
      <c r="B497" s="237"/>
    </row>
    <row r="498" spans="1:2" ht="13.5">
      <c r="A498" s="7"/>
      <c r="B498" s="237"/>
    </row>
    <row r="499" spans="1:2" ht="13.5">
      <c r="A499" s="7"/>
      <c r="B499" s="237"/>
    </row>
    <row r="500" spans="1:2" ht="13.5">
      <c r="A500" s="7"/>
      <c r="B500" s="237"/>
    </row>
    <row r="501" spans="1:2" ht="13.5">
      <c r="A501" s="7"/>
      <c r="B501" s="237"/>
    </row>
    <row r="502" spans="1:2" ht="13.5">
      <c r="A502" s="7"/>
      <c r="B502" s="237"/>
    </row>
    <row r="503" spans="1:2" ht="13.5">
      <c r="A503" s="7"/>
      <c r="B503" s="237"/>
    </row>
    <row r="504" spans="1:2" ht="13.5">
      <c r="A504" s="7"/>
      <c r="B504" s="237"/>
    </row>
    <row r="505" spans="1:2" ht="13.5">
      <c r="A505" s="7"/>
      <c r="B505" s="237"/>
    </row>
    <row r="506" spans="1:2" ht="13.5">
      <c r="A506" s="7"/>
      <c r="B506" s="237"/>
    </row>
    <row r="507" spans="1:2" ht="13.5">
      <c r="A507" s="7"/>
      <c r="B507" s="237"/>
    </row>
    <row r="508" spans="1:2" ht="13.5">
      <c r="A508" s="7"/>
      <c r="B508" s="237"/>
    </row>
    <row r="509" spans="1:2" ht="13.5">
      <c r="A509" s="7"/>
      <c r="B509" s="237"/>
    </row>
    <row r="510" spans="1:2" ht="13.5">
      <c r="A510" s="7"/>
      <c r="B510" s="237"/>
    </row>
    <row r="511" spans="1:2" ht="13.5">
      <c r="A511" s="7"/>
      <c r="B511" s="237"/>
    </row>
    <row r="512" spans="1:2" ht="13.5">
      <c r="A512" s="7"/>
      <c r="B512" s="237"/>
    </row>
    <row r="513" spans="1:2" ht="13.5">
      <c r="A513" s="7"/>
      <c r="B513" s="237"/>
    </row>
    <row r="514" spans="1:2" ht="13.5">
      <c r="A514" s="7"/>
      <c r="B514" s="237"/>
    </row>
    <row r="515" spans="1:2" ht="13.5">
      <c r="A515" s="7"/>
      <c r="B515" s="237"/>
    </row>
    <row r="516" spans="1:2" ht="13.5">
      <c r="A516" s="7"/>
      <c r="B516" s="237"/>
    </row>
    <row r="517" spans="1:2" ht="13.5">
      <c r="A517" s="7"/>
      <c r="B517" s="237"/>
    </row>
    <row r="518" spans="1:2" ht="13.5">
      <c r="A518" s="7"/>
      <c r="B518" s="237"/>
    </row>
    <row r="519" spans="1:2" ht="13.5">
      <c r="A519" s="7"/>
      <c r="B519" s="237"/>
    </row>
    <row r="520" spans="1:2" ht="13.5">
      <c r="A520" s="7"/>
      <c r="B520" s="237"/>
    </row>
    <row r="521" spans="1:2" ht="13.5">
      <c r="A521" s="7"/>
      <c r="B521" s="237"/>
    </row>
    <row r="522" spans="1:2" ht="13.5">
      <c r="A522" s="7"/>
      <c r="B522" s="237"/>
    </row>
    <row r="523" spans="1:2" ht="13.5">
      <c r="A523" s="7"/>
      <c r="B523" s="237"/>
    </row>
    <row r="524" spans="1:2" ht="13.5">
      <c r="A524" s="7"/>
      <c r="B524" s="237"/>
    </row>
    <row r="525" spans="1:2" ht="13.5">
      <c r="A525" s="7"/>
      <c r="B525" s="237"/>
    </row>
    <row r="526" spans="1:2" ht="13.5">
      <c r="A526" s="7"/>
      <c r="B526" s="237"/>
    </row>
    <row r="527" spans="1:2" ht="13.5">
      <c r="A527" s="7"/>
      <c r="B527" s="237"/>
    </row>
    <row r="528" spans="1:2" ht="13.5">
      <c r="A528" s="7"/>
      <c r="B528" s="237"/>
    </row>
    <row r="529" spans="1:2" ht="13.5">
      <c r="A529" s="7"/>
      <c r="B529" s="237"/>
    </row>
    <row r="530" spans="1:2" ht="13.5">
      <c r="A530" s="7"/>
      <c r="B530" s="237"/>
    </row>
    <row r="531" spans="1:2" ht="13.5">
      <c r="A531" s="7"/>
      <c r="B531" s="237"/>
    </row>
    <row r="532" spans="1:2" ht="13.5">
      <c r="A532" s="7"/>
      <c r="B532" s="237"/>
    </row>
    <row r="533" spans="1:2" ht="13.5">
      <c r="A533" s="7"/>
      <c r="B533" s="237"/>
    </row>
    <row r="534" spans="1:2" ht="13.5">
      <c r="A534" s="7"/>
      <c r="B534" s="237"/>
    </row>
    <row r="535" spans="1:2" ht="13.5">
      <c r="A535" s="7"/>
      <c r="B535" s="237"/>
    </row>
    <row r="536" spans="1:2" ht="13.5">
      <c r="A536" s="7"/>
      <c r="B536" s="237"/>
    </row>
    <row r="537" spans="1:2" ht="13.5">
      <c r="A537" s="7"/>
      <c r="B537" s="237"/>
    </row>
    <row r="538" spans="1:2" ht="13.5">
      <c r="A538" s="7"/>
      <c r="B538" s="237"/>
    </row>
    <row r="539" spans="1:2" ht="13.5">
      <c r="A539" s="7"/>
      <c r="B539" s="237"/>
    </row>
    <row r="540" spans="1:2" ht="13.5">
      <c r="A540" s="7"/>
      <c r="B540" s="237"/>
    </row>
  </sheetData>
  <sheetProtection password="CD9C" sheet="1"/>
  <mergeCells count="26">
    <mergeCell ref="I2:N2"/>
    <mergeCell ref="A2:H2"/>
    <mergeCell ref="A3:N3"/>
    <mergeCell ref="L4:N4"/>
    <mergeCell ref="L5:N5"/>
    <mergeCell ref="C4:F4"/>
    <mergeCell ref="C5:F5"/>
    <mergeCell ref="G4:J5"/>
    <mergeCell ref="B6:N6"/>
    <mergeCell ref="B8:B10"/>
    <mergeCell ref="L8:L10"/>
    <mergeCell ref="A8:A10"/>
    <mergeCell ref="J8:J10"/>
    <mergeCell ref="K8:K10"/>
    <mergeCell ref="G9:G10"/>
    <mergeCell ref="H9:H10"/>
    <mergeCell ref="M7:N7"/>
    <mergeCell ref="G8:H8"/>
    <mergeCell ref="C7:F7"/>
    <mergeCell ref="C9:C10"/>
    <mergeCell ref="F9:F10"/>
    <mergeCell ref="N9:N10"/>
    <mergeCell ref="I9:I10"/>
    <mergeCell ref="M8:N8"/>
    <mergeCell ref="M9:M10"/>
    <mergeCell ref="C8:F8"/>
  </mergeCells>
  <conditionalFormatting sqref="B201:B206">
    <cfRule type="expression" priority="5" dxfId="33" stopIfTrue="1">
      <formula>$V146=5</formula>
    </cfRule>
  </conditionalFormatting>
  <conditionalFormatting sqref="C209:C210">
    <cfRule type="expression" priority="3" dxfId="33" stopIfTrue="1">
      <formula>$V152=5</formula>
    </cfRule>
    <cfRule type="expression" priority="4" dxfId="34" stopIfTrue="1">
      <formula>$L152&lt;0</formula>
    </cfRule>
  </conditionalFormatting>
  <conditionalFormatting sqref="B181">
    <cfRule type="expression" priority="14" dxfId="33" stopIfTrue="1">
      <formula>#REF!=5</formula>
    </cfRule>
  </conditionalFormatting>
  <conditionalFormatting sqref="B209:B210">
    <cfRule type="expression" priority="2" dxfId="33" stopIfTrue="1">
      <formula>$V152=5</formula>
    </cfRule>
  </conditionalFormatting>
  <conditionalFormatting sqref="B263">
    <cfRule type="expression" priority="1" dxfId="33" stopIfTrue="1">
      <formula>#REF!=5</formula>
    </cfRule>
  </conditionalFormatting>
  <conditionalFormatting sqref="B183:B190">
    <cfRule type="expression" priority="17" dxfId="33" stopIfTrue="1">
      <formula>#REF!=5</formula>
    </cfRule>
  </conditionalFormatting>
  <conditionalFormatting sqref="C201:C206">
    <cfRule type="expression" priority="23" dxfId="33" stopIfTrue="1">
      <formula>$V146=5</formula>
    </cfRule>
    <cfRule type="expression" priority="24" dxfId="34" stopIfTrue="1">
      <formula>$L146&lt;0</formula>
    </cfRule>
  </conditionalFormatting>
  <conditionalFormatting sqref="C183:C190">
    <cfRule type="expression" priority="27" dxfId="33" stopIfTrue="1">
      <formula>#REF!=5</formula>
    </cfRule>
    <cfRule type="expression" priority="28" dxfId="34" stopIfTrue="1">
      <formula>#REF!&lt;0</formula>
    </cfRule>
  </conditionalFormatting>
  <conditionalFormatting sqref="C207:C208">
    <cfRule type="expression" priority="35" dxfId="33" stopIfTrue="1">
      <formula>#REF!=5</formula>
    </cfRule>
    <cfRule type="expression" priority="36" dxfId="34" stopIfTrue="1">
      <formula>#REF!&lt;0</formula>
    </cfRule>
  </conditionalFormatting>
  <conditionalFormatting sqref="B207:B208">
    <cfRule type="expression" priority="41" dxfId="33" stopIfTrue="1">
      <formula>#REF!=5</formula>
    </cfRule>
  </conditionalFormatting>
  <conditionalFormatting sqref="C197">
    <cfRule type="expression" priority="44" dxfId="33" stopIfTrue="1">
      <formula>$V130=5</formula>
    </cfRule>
    <cfRule type="expression" priority="45" dxfId="34" stopIfTrue="1">
      <formula>$L130&lt;0</formula>
    </cfRule>
  </conditionalFormatting>
  <conditionalFormatting sqref="C198:C199 C195:C196">
    <cfRule type="expression" priority="48" dxfId="33" stopIfTrue="1">
      <formula>#REF!=5</formula>
    </cfRule>
    <cfRule type="expression" priority="49" dxfId="34" stopIfTrue="1">
      <formula>#REF!&lt;0</formula>
    </cfRule>
  </conditionalFormatting>
  <conditionalFormatting sqref="B197">
    <cfRule type="expression" priority="52" dxfId="33" stopIfTrue="1">
      <formula>$V130=5</formula>
    </cfRule>
  </conditionalFormatting>
  <conditionalFormatting sqref="B195:B196 B198:B199">
    <cfRule type="expression" priority="54" dxfId="33" stopIfTrue="1">
      <formula>#REF!=5</formula>
    </cfRule>
  </conditionalFormatting>
  <conditionalFormatting sqref="C193:C194">
    <cfRule type="expression" priority="61" dxfId="33" stopIfTrue="1">
      <formula>#REF!=5</formula>
    </cfRule>
    <cfRule type="expression" priority="62" dxfId="34" stopIfTrue="1">
      <formula>#REF!&lt;0</formula>
    </cfRule>
  </conditionalFormatting>
  <conditionalFormatting sqref="B193:B194">
    <cfRule type="expression" priority="67" dxfId="33" stopIfTrue="1">
      <formula>#REF!=5</formula>
    </cfRule>
  </conditionalFormatting>
  <conditionalFormatting sqref="B247">
    <cfRule type="expression" priority="76" dxfId="33" stopIfTrue="1">
      <formula>$V237=5</formula>
    </cfRule>
  </conditionalFormatting>
  <conditionalFormatting sqref="C200">
    <cfRule type="expression" priority="86" dxfId="33" stopIfTrue="1">
      <formula>$V131=5</formula>
    </cfRule>
    <cfRule type="expression" priority="87" dxfId="34" stopIfTrue="1">
      <formula>$L131&lt;0</formula>
    </cfRule>
  </conditionalFormatting>
  <conditionalFormatting sqref="B200">
    <cfRule type="expression" priority="90" dxfId="33" stopIfTrue="1">
      <formula>$V131=5</formula>
    </cfRule>
  </conditionalFormatting>
  <conditionalFormatting sqref="C191:C192">
    <cfRule type="expression" priority="118" dxfId="33" stopIfTrue="1">
      <formula>$V128=5</formula>
    </cfRule>
    <cfRule type="expression" priority="119" dxfId="34" stopIfTrue="1">
      <formula>$L128&lt;0</formula>
    </cfRule>
  </conditionalFormatting>
  <conditionalFormatting sqref="B191:B192">
    <cfRule type="expression" priority="120" dxfId="33" stopIfTrue="1">
      <formula>$V128=5</formula>
    </cfRule>
  </conditionalFormatting>
  <conditionalFormatting sqref="B182 B179:B180">
    <cfRule type="expression" priority="121" dxfId="33" stopIfTrue="1">
      <formula>$V123=5</formula>
    </cfRule>
  </conditionalFormatting>
  <conditionalFormatting sqref="C179:C182">
    <cfRule type="expression" priority="123" dxfId="33" stopIfTrue="1">
      <formula>$V123=5</formula>
    </cfRule>
    <cfRule type="expression" priority="124" dxfId="34" stopIfTrue="1">
      <formula>$L123&lt;0</formula>
    </cfRule>
  </conditionalFormatting>
  <printOptions gridLines="1"/>
  <pageMargins left="0" right="0" top="0.5" bottom="0.61" header="0.5" footer="0.5"/>
  <pageSetup horizontalDpi="300" verticalDpi="300" orientation="landscape" paperSize="5" scale="60" r:id="rId1"/>
  <headerFooter alignWithMargins="0">
    <oddFooter>&amp;LFPC Revised: September 2008&amp;CPage &amp;P&amp;R&amp;F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tabSelected="1" workbookViewId="0" topLeftCell="A1">
      <selection activeCell="F29" sqref="A29:H31"/>
    </sheetView>
  </sheetViews>
  <sheetFormatPr defaultColWidth="9.140625" defaultRowHeight="12.75"/>
  <cols>
    <col min="1" max="1" width="3.00390625" style="0" customWidth="1"/>
    <col min="2" max="2" width="3.28125" style="0" customWidth="1"/>
    <col min="3" max="3" width="13.28125" style="0" customWidth="1"/>
    <col min="4" max="4" width="25.140625" style="0" customWidth="1"/>
    <col min="5" max="5" width="29.421875" style="0" customWidth="1"/>
    <col min="6" max="6" width="17.28125" style="0" customWidth="1"/>
    <col min="7" max="7" width="17.140625" style="0" customWidth="1"/>
    <col min="8" max="8" width="17.421875" style="0" customWidth="1"/>
  </cols>
  <sheetData>
    <row r="1" spans="1:8" ht="12.75">
      <c r="A1" t="s">
        <v>91</v>
      </c>
      <c r="H1" s="88" t="s">
        <v>87</v>
      </c>
    </row>
    <row r="2" spans="1:9" ht="15">
      <c r="A2" s="311" t="s">
        <v>69</v>
      </c>
      <c r="B2" s="311"/>
      <c r="C2" s="311"/>
      <c r="D2" s="311"/>
      <c r="E2" s="313" t="s">
        <v>77</v>
      </c>
      <c r="F2" s="313"/>
      <c r="G2" s="313"/>
      <c r="H2" s="313"/>
      <c r="I2" s="5"/>
    </row>
    <row r="3" spans="1:9" ht="15.75">
      <c r="A3" s="411" t="s">
        <v>122</v>
      </c>
      <c r="B3" s="411"/>
      <c r="C3" s="411"/>
      <c r="D3" s="315"/>
      <c r="E3" s="315"/>
      <c r="F3" s="315"/>
      <c r="G3" s="315"/>
      <c r="H3" s="315"/>
      <c r="I3" s="68"/>
    </row>
    <row r="4" spans="1:9" ht="6.75" customHeight="1" thickBot="1">
      <c r="A4" s="315"/>
      <c r="B4" s="315"/>
      <c r="C4" s="315"/>
      <c r="D4" s="315"/>
      <c r="E4" s="315"/>
      <c r="F4" s="315"/>
      <c r="G4" s="315"/>
      <c r="H4" s="315"/>
      <c r="I4" s="68"/>
    </row>
    <row r="5" spans="2:9" ht="17.25" customHeight="1" thickBot="1">
      <c r="B5" s="161"/>
      <c r="C5" s="412" t="s">
        <v>79</v>
      </c>
      <c r="D5" s="413"/>
      <c r="E5" s="413"/>
      <c r="F5" s="413"/>
      <c r="G5" s="419" t="s">
        <v>74</v>
      </c>
      <c r="H5" s="417">
        <v>1</v>
      </c>
      <c r="I5" s="55"/>
    </row>
    <row r="6" spans="2:9" ht="17.25" customHeight="1" thickBot="1">
      <c r="B6" s="161"/>
      <c r="C6" s="412" t="s">
        <v>78</v>
      </c>
      <c r="D6" s="413"/>
      <c r="E6" s="413"/>
      <c r="F6" s="413"/>
      <c r="G6" s="420"/>
      <c r="H6" s="418"/>
      <c r="I6" s="55"/>
    </row>
    <row r="7" spans="1:9" ht="7.5" customHeight="1">
      <c r="A7" s="315"/>
      <c r="B7" s="315"/>
      <c r="C7" s="315"/>
      <c r="D7" s="315"/>
      <c r="E7" s="315"/>
      <c r="F7" s="315"/>
      <c r="G7" s="315"/>
      <c r="H7" s="315"/>
      <c r="I7" s="55"/>
    </row>
    <row r="8" spans="1:9" ht="14.25" customHeight="1">
      <c r="A8" s="428" t="s">
        <v>73</v>
      </c>
      <c r="B8" s="428"/>
      <c r="C8" s="429"/>
      <c r="D8" s="426"/>
      <c r="E8" s="426"/>
      <c r="F8" s="409"/>
      <c r="G8" s="77" t="s">
        <v>1</v>
      </c>
      <c r="H8" s="162"/>
      <c r="I8" s="55"/>
    </row>
    <row r="9" spans="1:9" ht="13.5">
      <c r="A9" s="414" t="s">
        <v>88</v>
      </c>
      <c r="B9" s="414"/>
      <c r="C9" s="415"/>
      <c r="D9" s="310"/>
      <c r="E9" s="310"/>
      <c r="F9" s="410"/>
      <c r="G9" s="72"/>
      <c r="H9" s="67"/>
      <c r="I9" s="55"/>
    </row>
    <row r="10" spans="1:9" ht="7.5" customHeight="1" thickBot="1">
      <c r="A10" s="315"/>
      <c r="B10" s="315"/>
      <c r="C10" s="315"/>
      <c r="D10" s="315"/>
      <c r="E10" s="315"/>
      <c r="F10" s="315"/>
      <c r="G10" s="315"/>
      <c r="H10" s="315"/>
      <c r="I10" s="55"/>
    </row>
    <row r="11" spans="1:8" ht="27.75" customHeight="1">
      <c r="A11" s="423" t="s">
        <v>116</v>
      </c>
      <c r="B11" s="423"/>
      <c r="C11" s="423"/>
      <c r="D11" s="424"/>
      <c r="E11" s="75" t="s">
        <v>118</v>
      </c>
      <c r="F11" s="75" t="s">
        <v>72</v>
      </c>
      <c r="G11" s="76" t="s">
        <v>119</v>
      </c>
      <c r="H11" s="76" t="s">
        <v>75</v>
      </c>
    </row>
    <row r="12" spans="1:8" ht="12.75">
      <c r="A12" s="427"/>
      <c r="B12" s="427"/>
      <c r="C12" s="427"/>
      <c r="D12" s="427"/>
      <c r="E12" s="163"/>
      <c r="F12" s="164">
        <v>0</v>
      </c>
      <c r="G12" s="165">
        <v>0</v>
      </c>
      <c r="H12" s="122">
        <f>F12-G12</f>
        <v>0</v>
      </c>
    </row>
    <row r="13" spans="1:8" ht="12.75">
      <c r="A13" s="310"/>
      <c r="B13" s="310"/>
      <c r="C13" s="310"/>
      <c r="D13" s="310"/>
      <c r="E13" s="166"/>
      <c r="F13" s="164">
        <v>0</v>
      </c>
      <c r="G13" s="165">
        <v>0</v>
      </c>
      <c r="H13" s="122">
        <f aca="true" t="shared" si="0" ref="H13:H28">F13-G13</f>
        <v>0</v>
      </c>
    </row>
    <row r="14" spans="1:8" ht="12.75">
      <c r="A14" s="310"/>
      <c r="B14" s="310"/>
      <c r="C14" s="310"/>
      <c r="D14" s="310"/>
      <c r="E14" s="166"/>
      <c r="F14" s="164">
        <v>0</v>
      </c>
      <c r="G14" s="165">
        <v>0</v>
      </c>
      <c r="H14" s="122">
        <f t="shared" si="0"/>
        <v>0</v>
      </c>
    </row>
    <row r="15" spans="1:8" ht="12.75">
      <c r="A15" s="310"/>
      <c r="B15" s="310"/>
      <c r="C15" s="310"/>
      <c r="D15" s="310"/>
      <c r="E15" s="166"/>
      <c r="F15" s="164">
        <v>0</v>
      </c>
      <c r="G15" s="165">
        <v>0</v>
      </c>
      <c r="H15" s="122">
        <f t="shared" si="0"/>
        <v>0</v>
      </c>
    </row>
    <row r="16" spans="1:8" ht="12.75">
      <c r="A16" s="310"/>
      <c r="B16" s="310"/>
      <c r="C16" s="310"/>
      <c r="D16" s="310"/>
      <c r="E16" s="166"/>
      <c r="F16" s="164">
        <v>0</v>
      </c>
      <c r="G16" s="165">
        <v>0</v>
      </c>
      <c r="H16" s="122">
        <f t="shared" si="0"/>
        <v>0</v>
      </c>
    </row>
    <row r="17" spans="1:8" ht="12.75">
      <c r="A17" s="310"/>
      <c r="B17" s="310"/>
      <c r="C17" s="310"/>
      <c r="D17" s="310"/>
      <c r="E17" s="166"/>
      <c r="F17" s="164">
        <v>0</v>
      </c>
      <c r="G17" s="165">
        <v>0</v>
      </c>
      <c r="H17" s="122">
        <f t="shared" si="0"/>
        <v>0</v>
      </c>
    </row>
    <row r="18" spans="1:8" ht="12.75">
      <c r="A18" s="310"/>
      <c r="B18" s="310"/>
      <c r="C18" s="310"/>
      <c r="D18" s="310"/>
      <c r="E18" s="166"/>
      <c r="F18" s="164">
        <v>0</v>
      </c>
      <c r="G18" s="165">
        <v>0</v>
      </c>
      <c r="H18" s="122">
        <f t="shared" si="0"/>
        <v>0</v>
      </c>
    </row>
    <row r="19" spans="1:8" ht="12.75">
      <c r="A19" s="310"/>
      <c r="B19" s="310"/>
      <c r="C19" s="310"/>
      <c r="D19" s="310"/>
      <c r="E19" s="166"/>
      <c r="F19" s="164">
        <v>0</v>
      </c>
      <c r="G19" s="165">
        <v>0</v>
      </c>
      <c r="H19" s="122">
        <f t="shared" si="0"/>
        <v>0</v>
      </c>
    </row>
    <row r="20" spans="1:8" ht="12.75">
      <c r="A20" s="310"/>
      <c r="B20" s="310"/>
      <c r="C20" s="310"/>
      <c r="D20" s="310"/>
      <c r="E20" s="166"/>
      <c r="F20" s="164">
        <v>0</v>
      </c>
      <c r="G20" s="165">
        <v>0</v>
      </c>
      <c r="H20" s="122">
        <f t="shared" si="0"/>
        <v>0</v>
      </c>
    </row>
    <row r="21" spans="1:8" ht="12.75">
      <c r="A21" s="310"/>
      <c r="B21" s="310"/>
      <c r="C21" s="310"/>
      <c r="D21" s="310"/>
      <c r="E21" s="166"/>
      <c r="F21" s="164">
        <v>0</v>
      </c>
      <c r="G21" s="165">
        <v>0</v>
      </c>
      <c r="H21" s="122">
        <f t="shared" si="0"/>
        <v>0</v>
      </c>
    </row>
    <row r="22" spans="1:8" ht="12.75">
      <c r="A22" s="310"/>
      <c r="B22" s="310"/>
      <c r="C22" s="310"/>
      <c r="D22" s="310"/>
      <c r="E22" s="166"/>
      <c r="F22" s="164">
        <v>0</v>
      </c>
      <c r="G22" s="165">
        <v>0</v>
      </c>
      <c r="H22" s="122">
        <f t="shared" si="0"/>
        <v>0</v>
      </c>
    </row>
    <row r="23" spans="1:8" ht="12.75">
      <c r="A23" s="310"/>
      <c r="B23" s="310"/>
      <c r="C23" s="310"/>
      <c r="D23" s="310"/>
      <c r="E23" s="166"/>
      <c r="F23" s="164">
        <v>0</v>
      </c>
      <c r="G23" s="165">
        <v>0</v>
      </c>
      <c r="H23" s="122">
        <f t="shared" si="0"/>
        <v>0</v>
      </c>
    </row>
    <row r="24" spans="1:8" ht="12.75">
      <c r="A24" s="310"/>
      <c r="B24" s="310"/>
      <c r="C24" s="310"/>
      <c r="D24" s="310"/>
      <c r="E24" s="166"/>
      <c r="F24" s="164">
        <v>0</v>
      </c>
      <c r="G24" s="165">
        <v>0</v>
      </c>
      <c r="H24" s="122">
        <f t="shared" si="0"/>
        <v>0</v>
      </c>
    </row>
    <row r="25" spans="1:8" ht="12.75">
      <c r="A25" s="310"/>
      <c r="B25" s="310"/>
      <c r="C25" s="310"/>
      <c r="D25" s="310"/>
      <c r="E25" s="166"/>
      <c r="F25" s="164">
        <v>0</v>
      </c>
      <c r="G25" s="165">
        <v>0</v>
      </c>
      <c r="H25" s="122">
        <f t="shared" si="0"/>
        <v>0</v>
      </c>
    </row>
    <row r="26" spans="1:8" ht="12.75">
      <c r="A26" s="310"/>
      <c r="B26" s="310"/>
      <c r="C26" s="310"/>
      <c r="D26" s="310"/>
      <c r="E26" s="166"/>
      <c r="F26" s="164">
        <v>0</v>
      </c>
      <c r="G26" s="165">
        <v>0</v>
      </c>
      <c r="H26" s="122">
        <f t="shared" si="0"/>
        <v>0</v>
      </c>
    </row>
    <row r="27" spans="1:8" ht="12.75" customHeight="1">
      <c r="A27" s="310"/>
      <c r="B27" s="310"/>
      <c r="C27" s="310"/>
      <c r="D27" s="310"/>
      <c r="E27" s="166"/>
      <c r="F27" s="164">
        <v>0</v>
      </c>
      <c r="G27" s="165">
        <v>0</v>
      </c>
      <c r="H27" s="122">
        <f t="shared" si="0"/>
        <v>0</v>
      </c>
    </row>
    <row r="28" spans="1:8" ht="12.75">
      <c r="A28" s="425"/>
      <c r="B28" s="425"/>
      <c r="C28" s="425"/>
      <c r="D28" s="425"/>
      <c r="E28" s="167"/>
      <c r="F28" s="168">
        <v>0</v>
      </c>
      <c r="G28" s="169">
        <v>0</v>
      </c>
      <c r="H28" s="123">
        <f t="shared" si="0"/>
        <v>0</v>
      </c>
    </row>
    <row r="29" spans="1:8" ht="13.5" thickBot="1">
      <c r="A29" s="73" t="s">
        <v>117</v>
      </c>
      <c r="B29" s="73"/>
      <c r="C29" s="73"/>
      <c r="D29" s="73"/>
      <c r="E29" s="74" t="s">
        <v>71</v>
      </c>
      <c r="F29" s="124">
        <f>SUM(F12:F28)</f>
        <v>0</v>
      </c>
      <c r="G29" s="124">
        <f>SUM(G12:G28)</f>
        <v>0</v>
      </c>
      <c r="H29" s="124">
        <f>SUM(H12:H28)</f>
        <v>0</v>
      </c>
    </row>
    <row r="30" spans="1:8" ht="8.25" customHeight="1">
      <c r="A30" s="315"/>
      <c r="B30" s="315"/>
      <c r="C30" s="315"/>
      <c r="D30" s="315"/>
      <c r="E30" s="315"/>
      <c r="F30" s="315"/>
      <c r="G30" s="315"/>
      <c r="H30" s="315"/>
    </row>
    <row r="31" spans="2:8" ht="27" customHeight="1">
      <c r="B31" s="71"/>
      <c r="C31" s="70" t="s">
        <v>76</v>
      </c>
      <c r="D31" s="79" t="s">
        <v>80</v>
      </c>
      <c r="E31" s="421" t="s">
        <v>81</v>
      </c>
      <c r="F31" s="421"/>
      <c r="G31" s="422" t="s">
        <v>82</v>
      </c>
      <c r="H31" s="422"/>
    </row>
    <row r="32" spans="1:8" ht="13.5">
      <c r="A32" s="5"/>
      <c r="B32" s="5"/>
      <c r="C32" s="5"/>
      <c r="E32" s="416"/>
      <c r="F32" s="416"/>
      <c r="G32" s="5"/>
      <c r="H32" s="5"/>
    </row>
    <row r="34" spans="1:4" ht="13.5">
      <c r="A34" s="279" t="s">
        <v>140</v>
      </c>
      <c r="D34" s="78"/>
    </row>
    <row r="35" ht="12.75">
      <c r="D35" s="69"/>
    </row>
  </sheetData>
  <sheetProtection password="CC5C" sheet="1"/>
  <mergeCells count="37">
    <mergeCell ref="A11:D11"/>
    <mergeCell ref="A27:D27"/>
    <mergeCell ref="A28:D28"/>
    <mergeCell ref="D8:E8"/>
    <mergeCell ref="D9:E9"/>
    <mergeCell ref="A12:D12"/>
    <mergeCell ref="A13:D13"/>
    <mergeCell ref="A14:D14"/>
    <mergeCell ref="A15:D15"/>
    <mergeCell ref="A8:C8"/>
    <mergeCell ref="G31:H31"/>
    <mergeCell ref="A20:D20"/>
    <mergeCell ref="A21:D21"/>
    <mergeCell ref="A22:D22"/>
    <mergeCell ref="A23:D23"/>
    <mergeCell ref="A16:D16"/>
    <mergeCell ref="A17:D17"/>
    <mergeCell ref="A18:D18"/>
    <mergeCell ref="E32:F32"/>
    <mergeCell ref="C6:F6"/>
    <mergeCell ref="H5:H6"/>
    <mergeCell ref="G5:G6"/>
    <mergeCell ref="A30:H30"/>
    <mergeCell ref="E31:F31"/>
    <mergeCell ref="A24:D24"/>
    <mergeCell ref="A25:D25"/>
    <mergeCell ref="A26:D26"/>
    <mergeCell ref="A19:D19"/>
    <mergeCell ref="A10:H10"/>
    <mergeCell ref="F8:F9"/>
    <mergeCell ref="A2:D2"/>
    <mergeCell ref="A3:H3"/>
    <mergeCell ref="E2:H2"/>
    <mergeCell ref="C5:F5"/>
    <mergeCell ref="A4:H4"/>
    <mergeCell ref="A7:H7"/>
    <mergeCell ref="A9:C9"/>
  </mergeCells>
  <printOptions/>
  <pageMargins left="0.75" right="0.75" top="1" bottom="1" header="0.5" footer="0.5"/>
  <pageSetup fitToHeight="1" fitToWidth="1" horizontalDpi="300" verticalDpi="300" orientation="landscape" scale="97" r:id="rId1"/>
  <headerFooter alignWithMargins="0">
    <oddFooter>&amp;LFPC Revised: September 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Howie Scot Ferguson</dc:creator>
  <cp:keywords/>
  <dc:description/>
  <cp:lastModifiedBy>Etta Green</cp:lastModifiedBy>
  <cp:lastPrinted>2009-06-09T14:08:42Z</cp:lastPrinted>
  <dcterms:created xsi:type="dcterms:W3CDTF">1999-11-19T21:16:09Z</dcterms:created>
  <dcterms:modified xsi:type="dcterms:W3CDTF">2014-10-22T15:27:41Z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3100.00000000000</vt:lpwstr>
  </property>
  <property fmtid="{D5CDD505-2E9C-101B-9397-08002B2CF9AE}" pid="3" name="Category">
    <vt:lpwstr>Financial</vt:lpwstr>
  </property>
  <property fmtid="{D5CDD505-2E9C-101B-9397-08002B2CF9AE}" pid="4" name="IconOverlay">
    <vt:lpwstr/>
  </property>
</Properties>
</file>